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cldornan/High Performance Public Relations/2024-25/Karate/Web Updates/April 9/"/>
    </mc:Choice>
  </mc:AlternateContent>
  <xr:revisionPtr revIDLastSave="0" documentId="8_{7CACF2F2-427A-6A47-AF93-831D2889D710}" xr6:coauthVersionLast="47" xr6:coauthVersionMax="47" xr10:uidLastSave="{00000000-0000-0000-0000-000000000000}"/>
  <bookViews>
    <workbookView xWindow="0" yWindow="500" windowWidth="25600" windowHeight="14620" xr2:uid="{00000000-000D-0000-FFFF-FFFF00000000}"/>
  </bookViews>
  <sheets>
    <sheet name="Current" sheetId="1" r:id="rId1"/>
    <sheet name="K1 Totals" sheetId="2" r:id="rId2"/>
  </sheets>
  <definedNames>
    <definedName name="_xlnm._FilterDatabase" localSheetId="0" hidden="1">Current!$A$13:$J$64</definedName>
    <definedName name="_xlnm._FilterDatabase" localSheetId="1" hidden="1">'K1 Totals'!$A$4:$Q$4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sBGZnvqeGPRFEJ2FpGPy4VWMrwA=="/>
    </ext>
  </extLst>
</workbook>
</file>

<file path=xl/calcChain.xml><?xml version="1.0" encoding="utf-8"?>
<calcChain xmlns="http://schemas.openxmlformats.org/spreadsheetml/2006/main">
  <c r="H18" i="1" l="1"/>
  <c r="I18" i="1" s="1"/>
  <c r="J18" i="1" s="1"/>
  <c r="I54" i="1"/>
  <c r="J54" i="1" s="1"/>
  <c r="H28" i="1"/>
  <c r="I28" i="1" s="1"/>
  <c r="J28" i="1" s="1"/>
  <c r="I20" i="1"/>
  <c r="J20" i="1" l="1"/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" i="2"/>
  <c r="H60" i="1" l="1"/>
  <c r="I60" i="1" s="1"/>
  <c r="J60" i="1" s="1"/>
  <c r="H32" i="1"/>
  <c r="I32" i="1" s="1"/>
  <c r="J32" i="1" s="1"/>
  <c r="H26" i="1"/>
  <c r="H44" i="1"/>
  <c r="H51" i="1"/>
  <c r="H58" i="1"/>
  <c r="I58" i="1" s="1"/>
  <c r="J58" i="1" s="1"/>
  <c r="H57" i="1"/>
  <c r="H59" i="1"/>
  <c r="H61" i="1"/>
  <c r="H45" i="1"/>
  <c r="I37" i="1"/>
  <c r="I56" i="1"/>
  <c r="I55" i="1"/>
  <c r="J55" i="1" s="1"/>
  <c r="I53" i="1"/>
  <c r="H24" i="1" l="1"/>
  <c r="I24" i="1" s="1"/>
  <c r="J24" i="1" s="1"/>
  <c r="H25" i="1"/>
  <c r="I25" i="1" s="1"/>
  <c r="J25" i="1" s="1"/>
  <c r="I59" i="1"/>
  <c r="I57" i="1"/>
  <c r="H48" i="1"/>
  <c r="I48" i="1" s="1"/>
  <c r="H64" i="1"/>
  <c r="I64" i="1" s="1"/>
  <c r="H62" i="1"/>
  <c r="I62" i="1" s="1"/>
  <c r="H63" i="1"/>
  <c r="I63" i="1" s="1"/>
  <c r="H52" i="1"/>
  <c r="I52" i="1" s="1"/>
  <c r="J52" i="1" s="1"/>
  <c r="H50" i="1"/>
  <c r="I50" i="1" s="1"/>
  <c r="H49" i="1"/>
  <c r="I49" i="1" s="1"/>
  <c r="H47" i="1"/>
  <c r="I47" i="1" s="1"/>
  <c r="H43" i="1"/>
  <c r="I43" i="1" s="1"/>
  <c r="H41" i="1"/>
  <c r="I41" i="1" s="1"/>
  <c r="H40" i="1"/>
  <c r="H39" i="1"/>
  <c r="I39" i="1" s="1"/>
  <c r="H36" i="1"/>
  <c r="I36" i="1" s="1"/>
  <c r="H35" i="1"/>
  <c r="I35" i="1" s="1"/>
  <c r="H34" i="1"/>
  <c r="H33" i="1"/>
  <c r="H31" i="1"/>
  <c r="I31" i="1" s="1"/>
  <c r="H27" i="1"/>
  <c r="I27" i="1" s="1"/>
  <c r="H30" i="1"/>
  <c r="I30" i="1" s="1"/>
  <c r="H29" i="1"/>
  <c r="I29" i="1" s="1"/>
  <c r="I26" i="1"/>
  <c r="H22" i="1"/>
  <c r="I22" i="1" s="1"/>
  <c r="H19" i="1"/>
  <c r="I19" i="1" s="1"/>
  <c r="H21" i="1"/>
  <c r="I21" i="1" s="1"/>
  <c r="H17" i="1"/>
  <c r="H15" i="1"/>
  <c r="H16" i="1"/>
  <c r="I16" i="1" s="1"/>
  <c r="H14" i="1"/>
  <c r="I14" i="1" s="1"/>
  <c r="J21" i="1" l="1"/>
  <c r="J62" i="1"/>
  <c r="I44" i="1"/>
  <c r="J44" i="1" s="1"/>
  <c r="I51" i="1"/>
  <c r="J51" i="1" s="1"/>
  <c r="I15" i="1"/>
  <c r="J15" i="1" s="1"/>
  <c r="I33" i="1"/>
  <c r="J33" i="1" s="1"/>
  <c r="I17" i="1"/>
  <c r="J17" i="1" s="1"/>
  <c r="I34" i="1"/>
  <c r="J34" i="1" s="1"/>
  <c r="I40" i="1"/>
  <c r="J40" i="1" s="1"/>
  <c r="I45" i="1"/>
  <c r="J45" i="1" s="1"/>
  <c r="J49" i="1"/>
  <c r="J30" i="1"/>
  <c r="J19" i="1"/>
  <c r="J35" i="1"/>
  <c r="J43" i="1"/>
  <c r="J63" i="1"/>
  <c r="J48" i="1"/>
  <c r="J16" i="1"/>
  <c r="J14" i="1"/>
  <c r="H46" i="1"/>
  <c r="H42" i="1"/>
  <c r="H38" i="1"/>
  <c r="J37" i="1"/>
  <c r="J64" i="1"/>
  <c r="J50" i="1"/>
  <c r="H23" i="1"/>
  <c r="J47" i="1"/>
  <c r="J59" i="1"/>
  <c r="J56" i="1"/>
  <c r="J26" i="1"/>
  <c r="J39" i="1"/>
  <c r="J22" i="1"/>
  <c r="J27" i="1"/>
  <c r="J53" i="1"/>
  <c r="J57" i="1"/>
  <c r="J31" i="1"/>
  <c r="J41" i="1"/>
  <c r="J29" i="1"/>
  <c r="J36" i="1"/>
  <c r="I61" i="1" l="1"/>
  <c r="J61" i="1" s="1"/>
  <c r="I38" i="1"/>
  <c r="J38" i="1" s="1"/>
  <c r="I46" i="1"/>
  <c r="J46" i="1" s="1"/>
  <c r="I23" i="1"/>
  <c r="J23" i="1" s="1"/>
  <c r="I42" i="1"/>
  <c r="J42" i="1" s="1"/>
</calcChain>
</file>

<file path=xl/sharedStrings.xml><?xml version="1.0" encoding="utf-8"?>
<sst xmlns="http://schemas.openxmlformats.org/spreadsheetml/2006/main" count="365" uniqueCount="215">
  <si>
    <t>EVENT DATE</t>
  </si>
  <si>
    <t>N/A</t>
  </si>
  <si>
    <t>First Name</t>
  </si>
  <si>
    <t>Last Name</t>
  </si>
  <si>
    <t>CATEGORY</t>
  </si>
  <si>
    <t>Sum of Best Two K1 Results</t>
  </si>
  <si>
    <t>Total</t>
  </si>
  <si>
    <t>Status</t>
  </si>
  <si>
    <t>Sean</t>
  </si>
  <si>
    <t>O'Neil</t>
  </si>
  <si>
    <t>Hamza</t>
  </si>
  <si>
    <t>Alem</t>
  </si>
  <si>
    <t>Mohammadreza</t>
  </si>
  <si>
    <t>Nikbakhsh</t>
  </si>
  <si>
    <t>Alec</t>
  </si>
  <si>
    <t>Hocquard</t>
  </si>
  <si>
    <t>Ryan</t>
  </si>
  <si>
    <t>Nicholas Patrick</t>
  </si>
  <si>
    <t>Rivest</t>
  </si>
  <si>
    <t>Ilyes</t>
  </si>
  <si>
    <t>Abdoun</t>
  </si>
  <si>
    <t>Panoussis</t>
  </si>
  <si>
    <t>Melissa</t>
  </si>
  <si>
    <t>Bratic</t>
  </si>
  <si>
    <t>Hilary</t>
  </si>
  <si>
    <t>Pond</t>
  </si>
  <si>
    <t>Samira</t>
  </si>
  <si>
    <t>Lavei</t>
  </si>
  <si>
    <t>Jade</t>
  </si>
  <si>
    <t>Fahey</t>
  </si>
  <si>
    <t>Olivia</t>
  </si>
  <si>
    <t>Deane</t>
  </si>
  <si>
    <t>Daniel</t>
  </si>
  <si>
    <t>Sanchez</t>
  </si>
  <si>
    <t>Ahmed</t>
  </si>
  <si>
    <t>Mouloudj</t>
  </si>
  <si>
    <t>Reda</t>
  </si>
  <si>
    <t>Shisseh</t>
  </si>
  <si>
    <t>Sepehr</t>
  </si>
  <si>
    <t>Nouri</t>
  </si>
  <si>
    <t>Haya</t>
  </si>
  <si>
    <t>Jumaa</t>
  </si>
  <si>
    <t>Aurélie</t>
  </si>
  <si>
    <t>Étienne</t>
  </si>
  <si>
    <t>Parvin</t>
  </si>
  <si>
    <t>Mayan</t>
  </si>
  <si>
    <t>Audrey</t>
  </si>
  <si>
    <t>Poirier</t>
  </si>
  <si>
    <t>Émilie</t>
  </si>
  <si>
    <t>Simoneau</t>
  </si>
  <si>
    <t>Yassin</t>
  </si>
  <si>
    <t>Miri</t>
  </si>
  <si>
    <t>Diego</t>
  </si>
  <si>
    <t>Ruiz-Silva</t>
  </si>
  <si>
    <t>Nidhal</t>
  </si>
  <si>
    <t>Haj-Ali</t>
  </si>
  <si>
    <t>Zack</t>
  </si>
  <si>
    <t>Saito</t>
  </si>
  <si>
    <t>Kathryn</t>
  </si>
  <si>
    <t>Campbell</t>
  </si>
  <si>
    <t>Hana</t>
  </si>
  <si>
    <t>Furumoto-Deshaies</t>
  </si>
  <si>
    <t>Megan</t>
  </si>
  <si>
    <t>Rochette</t>
  </si>
  <si>
    <t>Maansi</t>
  </si>
  <si>
    <t>Virk</t>
  </si>
  <si>
    <t>Laurence</t>
  </si>
  <si>
    <t>Morin</t>
  </si>
  <si>
    <t>Jusleen</t>
  </si>
  <si>
    <t>Yamina</t>
  </si>
  <si>
    <t>Lahyanssa</t>
  </si>
  <si>
    <t>Chan</t>
  </si>
  <si>
    <t>Kyla</t>
  </si>
  <si>
    <t>Fritz</t>
  </si>
  <si>
    <t>Lily-Rose</t>
  </si>
  <si>
    <t>Nolet</t>
  </si>
  <si>
    <t>Fernando</t>
  </si>
  <si>
    <t>Aguilera</t>
  </si>
  <si>
    <t>Naeth</t>
  </si>
  <si>
    <t>Jesus</t>
  </si>
  <si>
    <t>Villena</t>
  </si>
  <si>
    <t>Daphné</t>
  </si>
  <si>
    <t>Trahan-Perreault</t>
  </si>
  <si>
    <t>Claudia</t>
  </si>
  <si>
    <t>Laos-Loo</t>
  </si>
  <si>
    <t>Marissa</t>
  </si>
  <si>
    <t>Meandro</t>
  </si>
  <si>
    <t>Lee</t>
  </si>
  <si>
    <t>Kenneth</t>
  </si>
  <si>
    <t>Sawal</t>
  </si>
  <si>
    <t>John</t>
  </si>
  <si>
    <t>Nakajima</t>
  </si>
  <si>
    <t>Yushi</t>
  </si>
  <si>
    <t>Potter</t>
  </si>
  <si>
    <t>EVENT</t>
  </si>
  <si>
    <t>EXPIRY DATE (1 YEAR)</t>
  </si>
  <si>
    <t>Danid</t>
  </si>
  <si>
    <t>Kiandokht</t>
  </si>
  <si>
    <t>Ghodsi</t>
  </si>
  <si>
    <t>Steve</t>
  </si>
  <si>
    <t>May 25-27/23</t>
  </si>
  <si>
    <t>PKF Senior
Championships 2023</t>
  </si>
  <si>
    <t>M -84</t>
  </si>
  <si>
    <t>M -75</t>
  </si>
  <si>
    <t>F -68</t>
  </si>
  <si>
    <t>M-67</t>
  </si>
  <si>
    <t>F -61</t>
  </si>
  <si>
    <t>M-60</t>
  </si>
  <si>
    <t>F -55</t>
  </si>
  <si>
    <t>F -50</t>
  </si>
  <si>
    <t>F +68</t>
  </si>
  <si>
    <t>M +84</t>
  </si>
  <si>
    <t>F - Kata</t>
  </si>
  <si>
    <t>M - Kata</t>
  </si>
  <si>
    <r>
      <rPr>
        <b/>
        <sz val="10"/>
        <color rgb="FF000000"/>
        <rFont val="Calibri"/>
        <family val="2"/>
        <scheme val="minor"/>
      </rPr>
      <t xml:space="preserve">50% DEPRECIATION DATE         </t>
    </r>
    <r>
      <rPr>
        <sz val="10"/>
        <color rgb="FF000000"/>
        <rFont val="Calibri"/>
        <family val="2"/>
        <scheme val="minor"/>
      </rPr>
      <t xml:space="preserve">                </t>
    </r>
    <r>
      <rPr>
        <b/>
        <sz val="10"/>
        <color rgb="FF000000"/>
        <rFont val="Calibri"/>
        <family val="2"/>
        <scheme val="minor"/>
      </rPr>
      <t xml:space="preserve">   </t>
    </r>
    <r>
      <rPr>
        <sz val="10"/>
        <color rgb="FF000000"/>
        <rFont val="Calibri"/>
        <family val="2"/>
        <scheme val="minor"/>
      </rPr>
      <t>(ONLY PKF GOLD, TOP 5 WKF , TOP 7 OQ)</t>
    </r>
  </si>
  <si>
    <r>
      <t xml:space="preserve">EXPIRY DATE                                                               </t>
    </r>
    <r>
      <rPr>
        <sz val="10"/>
        <color rgb="FF000000"/>
        <rFont val="Calibri"/>
        <family val="2"/>
        <scheme val="minor"/>
      </rPr>
      <t>(1 YR OR DATE OF NEXT EDITION)</t>
    </r>
  </si>
  <si>
    <t>Top 2 K1s</t>
  </si>
  <si>
    <t>May 25/24                                          May 25/25 (GOLD)</t>
  </si>
  <si>
    <t>May 25/24 (GOLD)</t>
  </si>
  <si>
    <t>Kate</t>
  </si>
  <si>
    <t>Oonah</t>
  </si>
  <si>
    <t>Gamboa</t>
  </si>
  <si>
    <t>Gruitia</t>
  </si>
  <si>
    <t>Matthew</t>
  </si>
  <si>
    <t>Christina</t>
  </si>
  <si>
    <t>Lemoyne-Elliott</t>
  </si>
  <si>
    <t>Flavie</t>
  </si>
  <si>
    <t>Courtemanche</t>
  </si>
  <si>
    <t>Noel</t>
  </si>
  <si>
    <t>Ngandui</t>
  </si>
  <si>
    <t>Karim</t>
  </si>
  <si>
    <t>Ebraheem</t>
  </si>
  <si>
    <t>Noah</t>
  </si>
  <si>
    <t>Mossavat</t>
  </si>
  <si>
    <t>Alexandre</t>
  </si>
  <si>
    <t xml:space="preserve">Matthew </t>
  </si>
  <si>
    <t>Baillargeon</t>
  </si>
  <si>
    <t>PKF Senior
Championships 2024</t>
  </si>
  <si>
    <t>May 23-25, 2024</t>
  </si>
  <si>
    <t>May 23, 2025 (GOLD)</t>
  </si>
  <si>
    <t>May 23, 2025
May 23, 2026 (GOLD)</t>
  </si>
  <si>
    <t>KC National Championships 2024</t>
  </si>
  <si>
    <t>July 4-7, 2024</t>
  </si>
  <si>
    <t>Jiloca</t>
  </si>
  <si>
    <t>Tiffany</t>
  </si>
  <si>
    <t>Lyna</t>
  </si>
  <si>
    <t>Melody</t>
  </si>
  <si>
    <t>Monfiston</t>
  </si>
  <si>
    <t>Mclean</t>
  </si>
  <si>
    <t>Julia</t>
  </si>
  <si>
    <t>Ethan</t>
  </si>
  <si>
    <t>Small</t>
  </si>
  <si>
    <t>Peddle</t>
  </si>
  <si>
    <t>Evan</t>
  </si>
  <si>
    <t>Isaiah</t>
  </si>
  <si>
    <t>Ingram</t>
  </si>
  <si>
    <t>Ali</t>
  </si>
  <si>
    <t>Afrasiabi</t>
  </si>
  <si>
    <t>CAIRO PL 2024</t>
  </si>
  <si>
    <t>April 19-21 2024</t>
  </si>
  <si>
    <t>KC National Championships 2025</t>
  </si>
  <si>
    <t>National 2026</t>
  </si>
  <si>
    <t>Jalyne</t>
  </si>
  <si>
    <t>Lorentz</t>
  </si>
  <si>
    <t>McNeil</t>
  </si>
  <si>
    <t>Yuki</t>
  </si>
  <si>
    <t>Manic</t>
  </si>
  <si>
    <t>Jimmy</t>
  </si>
  <si>
    <t>F - Team Kata</t>
  </si>
  <si>
    <t>M - Team Kata</t>
  </si>
  <si>
    <t>Simonne</t>
  </si>
  <si>
    <t>Beland</t>
  </si>
  <si>
    <t>Daphnee</t>
  </si>
  <si>
    <t>Pilon</t>
  </si>
  <si>
    <t>Justine</t>
  </si>
  <si>
    <t>St-Jean</t>
  </si>
  <si>
    <t>Vincent</t>
  </si>
  <si>
    <t>Thottungal</t>
  </si>
  <si>
    <t>Carter</t>
  </si>
  <si>
    <t>Dawood</t>
  </si>
  <si>
    <t>GOLD: National 2026</t>
  </si>
  <si>
    <t>Anis</t>
  </si>
  <si>
    <t>Baker</t>
  </si>
  <si>
    <t>Abdessalam</t>
  </si>
  <si>
    <t>Kerdoussi</t>
  </si>
  <si>
    <t>Oneil</t>
  </si>
  <si>
    <t>LeVinh</t>
  </si>
  <si>
    <t>Bricteux</t>
  </si>
  <si>
    <t>Mohamed Younes</t>
  </si>
  <si>
    <t>Mabrouk</t>
  </si>
  <si>
    <t xml:space="preserve">Lous-Felix </t>
  </si>
  <si>
    <t>Dechamps</t>
  </si>
  <si>
    <t>Omar</t>
  </si>
  <si>
    <t>Almishiri</t>
  </si>
  <si>
    <t>St-Arneault</t>
  </si>
  <si>
    <t>Tristen</t>
  </si>
  <si>
    <t>Deveau</t>
  </si>
  <si>
    <t xml:space="preserve">Melissa </t>
  </si>
  <si>
    <t>Mahdis</t>
  </si>
  <si>
    <t>Maria</t>
  </si>
  <si>
    <t>Ouyahia</t>
  </si>
  <si>
    <t>Aurelie</t>
  </si>
  <si>
    <t>Etienne</t>
  </si>
  <si>
    <t>Alicia</t>
  </si>
  <si>
    <t>Sims</t>
  </si>
  <si>
    <t>Deanne</t>
  </si>
  <si>
    <t>Marie-Jeanne</t>
  </si>
  <si>
    <t>Brault</t>
  </si>
  <si>
    <t>Faith</t>
  </si>
  <si>
    <t>Davison</t>
  </si>
  <si>
    <t>Kianndoht</t>
  </si>
  <si>
    <t>Ghamooshi</t>
  </si>
  <si>
    <t>2024/25 Senior National Team Ranking Points</t>
  </si>
  <si>
    <t>Kiera</t>
  </si>
  <si>
    <t>Szeto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</si>
</sst>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Helvetica Neue"/>
      <family val="2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trike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FA4AD"/>
        <bgColor theme="0"/>
      </patternFill>
    </fill>
    <fill>
      <patternFill patternType="solid">
        <fgColor rgb="FFCFDADE"/>
        <bgColor theme="0"/>
      </patternFill>
    </fill>
    <fill>
      <patternFill patternType="solid">
        <fgColor rgb="FFCFDADE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7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1" fillId="0" borderId="6" xfId="0" applyFont="1" applyBorder="1"/>
    <xf numFmtId="0" fontId="5" fillId="0" borderId="0" xfId="0" applyFont="1"/>
    <xf numFmtId="0" fontId="0" fillId="0" borderId="6" xfId="0" applyBorder="1"/>
    <xf numFmtId="0" fontId="12" fillId="0" borderId="5" xfId="0" applyFont="1" applyBorder="1" applyAlignment="1">
      <alignment horizontal="left"/>
    </xf>
    <xf numFmtId="0" fontId="4" fillId="0" borderId="6" xfId="0" applyFont="1" applyBorder="1"/>
    <xf numFmtId="0" fontId="13" fillId="0" borderId="0" xfId="0" applyFont="1"/>
    <xf numFmtId="0" fontId="14" fillId="0" borderId="0" xfId="0" applyFont="1"/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2" borderId="0" xfId="0" applyFont="1" applyFill="1"/>
    <xf numFmtId="0" fontId="18" fillId="2" borderId="0" xfId="0" applyFont="1" applyFill="1" applyAlignment="1">
      <alignment wrapText="1"/>
    </xf>
    <xf numFmtId="0" fontId="17" fillId="0" borderId="6" xfId="0" applyFont="1" applyBorder="1"/>
    <xf numFmtId="0" fontId="17" fillId="0" borderId="5" xfId="0" applyFont="1" applyBorder="1" applyAlignment="1">
      <alignment horizontal="left"/>
    </xf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7" fillId="2" borderId="6" xfId="0" applyFont="1" applyFill="1" applyBorder="1"/>
    <xf numFmtId="0" fontId="17" fillId="2" borderId="1" xfId="0" applyFont="1" applyFill="1" applyBorder="1"/>
    <xf numFmtId="0" fontId="23" fillId="0" borderId="0" xfId="0" applyFont="1"/>
    <xf numFmtId="0" fontId="4" fillId="0" borderId="0" xfId="0" applyFont="1"/>
    <xf numFmtId="0" fontId="11" fillId="0" borderId="0" xfId="0" applyFont="1"/>
    <xf numFmtId="0" fontId="4" fillId="0" borderId="8" xfId="0" applyFont="1" applyBorder="1" applyAlignment="1">
      <alignment horizontal="left"/>
    </xf>
    <xf numFmtId="0" fontId="19" fillId="5" borderId="6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17" fillId="0" borderId="4" xfId="0" applyFont="1" applyBorder="1"/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0" fontId="3" fillId="0" borderId="6" xfId="0" applyFont="1" applyBorder="1"/>
    <xf numFmtId="0" fontId="17" fillId="0" borderId="9" xfId="0" applyFont="1" applyBorder="1" applyAlignment="1">
      <alignment horizontal="left"/>
    </xf>
    <xf numFmtId="0" fontId="0" fillId="0" borderId="1" xfId="0" applyBorder="1" applyAlignment="1">
      <alignment horizontal="left"/>
    </xf>
    <xf numFmtId="15" fontId="7" fillId="0" borderId="0" xfId="0" applyNumberFormat="1" applyFont="1" applyAlignment="1">
      <alignment horizontal="center" vertical="center" wrapText="1"/>
    </xf>
    <xf numFmtId="0" fontId="2" fillId="0" borderId="7" xfId="0" applyFont="1" applyBorder="1"/>
    <xf numFmtId="0" fontId="19" fillId="3" borderId="16" xfId="0" applyFont="1" applyFill="1" applyBorder="1" applyAlignment="1">
      <alignment wrapText="1"/>
    </xf>
    <xf numFmtId="0" fontId="18" fillId="3" borderId="17" xfId="0" applyFont="1" applyFill="1" applyBorder="1" applyAlignment="1">
      <alignment wrapText="1"/>
    </xf>
    <xf numFmtId="0" fontId="19" fillId="3" borderId="18" xfId="0" applyFont="1" applyFill="1" applyBorder="1" applyAlignment="1">
      <alignment wrapText="1"/>
    </xf>
    <xf numFmtId="0" fontId="19" fillId="4" borderId="6" xfId="0" applyFont="1" applyFill="1" applyBorder="1"/>
    <xf numFmtId="0" fontId="24" fillId="5" borderId="6" xfId="0" applyFont="1" applyFill="1" applyBorder="1" applyAlignment="1">
      <alignment horizontal="left"/>
    </xf>
    <xf numFmtId="0" fontId="19" fillId="3" borderId="19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wrapText="1"/>
    </xf>
    <xf numFmtId="0" fontId="19" fillId="4" borderId="22" xfId="0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0" fontId="24" fillId="5" borderId="23" xfId="0" applyFont="1" applyFill="1" applyBorder="1" applyAlignment="1">
      <alignment horizontal="left" wrapText="1"/>
    </xf>
    <xf numFmtId="0" fontId="2" fillId="0" borderId="6" xfId="0" applyFont="1" applyBorder="1"/>
    <xf numFmtId="0" fontId="17" fillId="0" borderId="2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6" borderId="6" xfId="0" applyFont="1" applyFill="1" applyBorder="1"/>
    <xf numFmtId="0" fontId="17" fillId="6" borderId="1" xfId="0" applyFont="1" applyFill="1" applyBorder="1"/>
    <xf numFmtId="0" fontId="17" fillId="6" borderId="1" xfId="0" applyFont="1" applyFill="1" applyBorder="1" applyAlignment="1">
      <alignment horizontal="left"/>
    </xf>
    <xf numFmtId="0" fontId="17" fillId="6" borderId="8" xfId="0" applyFont="1" applyFill="1" applyBorder="1" applyAlignment="1">
      <alignment horizontal="left"/>
    </xf>
    <xf numFmtId="0" fontId="21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25" fillId="6" borderId="1" xfId="0" applyFont="1" applyFill="1" applyBorder="1" applyAlignment="1">
      <alignment horizontal="left"/>
    </xf>
    <xf numFmtId="0" fontId="26" fillId="4" borderId="6" xfId="0" applyFont="1" applyFill="1" applyBorder="1" applyAlignment="1">
      <alignment wrapText="1"/>
    </xf>
    <xf numFmtId="0" fontId="17" fillId="2" borderId="27" xfId="0" applyFont="1" applyFill="1" applyBorder="1"/>
    <xf numFmtId="0" fontId="21" fillId="0" borderId="5" xfId="0" applyFont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" fillId="0" borderId="6" xfId="0" applyFont="1" applyBorder="1"/>
    <xf numFmtId="0" fontId="21" fillId="6" borderId="5" xfId="0" applyFont="1" applyFill="1" applyBorder="1" applyAlignment="1">
      <alignment horizontal="left"/>
    </xf>
    <xf numFmtId="0" fontId="17" fillId="6" borderId="28" xfId="0" applyFont="1" applyFill="1" applyBorder="1"/>
    <xf numFmtId="0" fontId="17" fillId="6" borderId="2" xfId="0" applyFont="1" applyFill="1" applyBorder="1"/>
    <xf numFmtId="0" fontId="17" fillId="6" borderId="2" xfId="0" applyFont="1" applyFill="1" applyBorder="1" applyAlignment="1">
      <alignment horizontal="left"/>
    </xf>
    <xf numFmtId="0" fontId="21" fillId="6" borderId="2" xfId="0" applyFont="1" applyFill="1" applyBorder="1" applyAlignment="1">
      <alignment horizontal="left"/>
    </xf>
    <xf numFmtId="0" fontId="13" fillId="0" borderId="6" xfId="0" applyFont="1" applyBorder="1"/>
    <xf numFmtId="0" fontId="22" fillId="0" borderId="6" xfId="0" applyFont="1" applyBorder="1"/>
    <xf numFmtId="0" fontId="13" fillId="6" borderId="6" xfId="0" applyFont="1" applyFill="1" applyBorder="1"/>
    <xf numFmtId="0" fontId="14" fillId="6" borderId="6" xfId="0" applyFont="1" applyFill="1" applyBorder="1"/>
    <xf numFmtId="0" fontId="23" fillId="6" borderId="6" xfId="0" applyFont="1" applyFill="1" applyBorder="1"/>
    <xf numFmtId="0" fontId="19" fillId="4" borderId="8" xfId="0" applyFont="1" applyFill="1" applyBorder="1" applyAlignment="1">
      <alignment wrapText="1"/>
    </xf>
    <xf numFmtId="0" fontId="27" fillId="6" borderId="6" xfId="0" applyFont="1" applyFill="1" applyBorder="1"/>
    <xf numFmtId="0" fontId="27" fillId="6" borderId="1" xfId="0" applyFont="1" applyFill="1" applyBorder="1"/>
    <xf numFmtId="0" fontId="27" fillId="6" borderId="1" xfId="0" applyFont="1" applyFill="1" applyBorder="1" applyAlignment="1">
      <alignment horizontal="left"/>
    </xf>
    <xf numFmtId="15" fontId="19" fillId="4" borderId="21" xfId="0" applyNumberFormat="1" applyFont="1" applyFill="1" applyBorder="1" applyAlignment="1">
      <alignment wrapText="1"/>
    </xf>
    <xf numFmtId="0" fontId="17" fillId="0" borderId="0" xfId="0" applyFont="1"/>
    <xf numFmtId="0" fontId="21" fillId="4" borderId="24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7F23"/>
      <color rgb="FFFA7F75"/>
      <color rgb="FFFECC80"/>
      <color rgb="FFEEF2F3"/>
      <color rgb="FFCFDADE"/>
      <color rgb="FFAEBEC3"/>
      <color rgb="FF8FA4AD"/>
      <color rgb="FFED24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227445</xdr:colOff>
      <xdr:row>0</xdr:row>
      <xdr:rowOff>0</xdr:rowOff>
    </xdr:from>
    <xdr:ext cx="6162675" cy="1390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3900" y="0"/>
          <a:ext cx="6162675" cy="1390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8"/>
  <sheetViews>
    <sheetView tabSelected="1" zoomScale="110" zoomScaleNormal="90" workbookViewId="0">
      <pane xSplit="2" ySplit="12" topLeftCell="C49" activePane="bottomRight" state="frozen"/>
      <selection pane="topRight" activeCell="C1" sqref="C1"/>
      <selection pane="bottomLeft" activeCell="A15" sqref="A15"/>
      <selection pane="bottomRight" activeCell="A55" sqref="A55"/>
    </sheetView>
  </sheetViews>
  <sheetFormatPr baseColWidth="10" defaultColWidth="11.28515625" defaultRowHeight="15" customHeight="1" x14ac:dyDescent="0.2"/>
  <cols>
    <col min="1" max="1" width="18.42578125" style="12" bestFit="1" customWidth="1"/>
    <col min="2" max="2" width="19.140625" style="12" customWidth="1"/>
    <col min="3" max="3" width="25.140625" style="12" customWidth="1"/>
    <col min="4" max="7" width="14.5703125" style="12" customWidth="1"/>
    <col min="8" max="8" width="9.28515625" style="12" customWidth="1"/>
    <col min="9" max="9" width="5.5703125" style="12" bestFit="1" customWidth="1"/>
    <col min="10" max="10" width="13.85546875" style="12" bestFit="1" customWidth="1"/>
    <col min="11" max="23" width="10.7109375" style="12" customWidth="1"/>
    <col min="24" max="16384" width="11.28515625" style="12"/>
  </cols>
  <sheetData>
    <row r="1" spans="1:23" ht="15.7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7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29.2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15.7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15.7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5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7" customHeight="1" x14ac:dyDescent="0.25">
      <c r="A7" s="11"/>
      <c r="B7" s="11"/>
      <c r="C7" s="90" t="s">
        <v>212</v>
      </c>
      <c r="D7" s="90"/>
      <c r="E7" s="90"/>
      <c r="F7" s="90"/>
      <c r="G7" s="9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0" customHeight="1" thickBot="1" x14ac:dyDescent="0.3">
      <c r="A8" s="11"/>
      <c r="B8" s="11"/>
      <c r="C8" s="13"/>
      <c r="D8" s="13"/>
      <c r="E8" s="13"/>
      <c r="F8" s="14"/>
      <c r="G8" s="14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49.5" customHeight="1" thickBot="1" x14ac:dyDescent="0.25">
      <c r="A9" s="15"/>
      <c r="B9" s="15"/>
      <c r="C9" s="16"/>
      <c r="D9" s="48" t="s">
        <v>160</v>
      </c>
      <c r="E9" s="48" t="s">
        <v>141</v>
      </c>
      <c r="F9" s="49" t="s">
        <v>101</v>
      </c>
      <c r="G9" s="49" t="s">
        <v>137</v>
      </c>
      <c r="H9" s="15"/>
      <c r="I9" s="15"/>
      <c r="J9" s="15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5" customHeight="1" x14ac:dyDescent="0.2">
      <c r="A10" s="15"/>
      <c r="B10" s="15"/>
      <c r="C10" s="43" t="s">
        <v>0</v>
      </c>
      <c r="D10" s="85">
        <v>45750</v>
      </c>
      <c r="E10" s="50" t="s">
        <v>142</v>
      </c>
      <c r="F10" s="46" t="s">
        <v>100</v>
      </c>
      <c r="G10" s="47" t="s">
        <v>138</v>
      </c>
      <c r="H10" s="15"/>
      <c r="I10" s="15"/>
      <c r="J10" s="15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30" customHeight="1" x14ac:dyDescent="0.2">
      <c r="A11" s="15"/>
      <c r="B11" s="15"/>
      <c r="C11" s="44" t="s">
        <v>114</v>
      </c>
      <c r="D11" s="50" t="s">
        <v>1</v>
      </c>
      <c r="E11" s="81"/>
      <c r="F11" s="64" t="s">
        <v>118</v>
      </c>
      <c r="G11" s="28" t="s">
        <v>139</v>
      </c>
      <c r="H11" s="15"/>
      <c r="I11" s="15"/>
      <c r="J11" s="15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0" customHeight="1" thickBot="1" x14ac:dyDescent="0.25">
      <c r="A12" s="15"/>
      <c r="B12" s="15"/>
      <c r="C12" s="45" t="s">
        <v>115</v>
      </c>
      <c r="D12" s="51" t="s">
        <v>161</v>
      </c>
      <c r="E12" s="51" t="s">
        <v>180</v>
      </c>
      <c r="F12" s="52" t="s">
        <v>117</v>
      </c>
      <c r="G12" s="53" t="s">
        <v>140</v>
      </c>
      <c r="H12" s="15"/>
      <c r="I12" s="15"/>
      <c r="J12" s="15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20" customHeight="1" thickBot="1" x14ac:dyDescent="0.25">
      <c r="A13" s="33" t="s">
        <v>2</v>
      </c>
      <c r="B13" s="34" t="s">
        <v>3</v>
      </c>
      <c r="C13" s="35" t="s">
        <v>4</v>
      </c>
      <c r="D13" s="87"/>
      <c r="E13" s="88"/>
      <c r="F13" s="88"/>
      <c r="G13" s="89"/>
      <c r="H13" s="36" t="s">
        <v>116</v>
      </c>
      <c r="I13" s="34" t="s">
        <v>6</v>
      </c>
      <c r="J13" s="37" t="s">
        <v>7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5.75" customHeight="1" x14ac:dyDescent="0.2">
      <c r="A14" s="17" t="s">
        <v>8</v>
      </c>
      <c r="B14" s="17" t="s">
        <v>9</v>
      </c>
      <c r="C14" s="18" t="s">
        <v>102</v>
      </c>
      <c r="D14" s="20">
        <v>100</v>
      </c>
      <c r="E14" s="20">
        <v>50</v>
      </c>
      <c r="F14" s="20">
        <v>0</v>
      </c>
      <c r="G14" s="40">
        <v>0</v>
      </c>
      <c r="H14" s="21">
        <f>'K1 Totals'!K5</f>
        <v>0</v>
      </c>
      <c r="I14" s="20">
        <f t="shared" ref="I14:I45" si="0">SUM(D14:H14)</f>
        <v>150</v>
      </c>
      <c r="J14" s="19" t="str">
        <f>IF(I14&gt;599,"International A",IF(I14&gt;199,"International B",IF(I14&gt;130,"International C",IF(I14&gt;75,"National A","none"))))</f>
        <v>International C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5.75" customHeight="1" x14ac:dyDescent="0.2">
      <c r="A15" s="17" t="s">
        <v>192</v>
      </c>
      <c r="B15" s="17" t="s">
        <v>193</v>
      </c>
      <c r="C15" s="18" t="s">
        <v>102</v>
      </c>
      <c r="D15" s="20">
        <v>70</v>
      </c>
      <c r="E15" s="20"/>
      <c r="F15" s="20">
        <v>0</v>
      </c>
      <c r="G15" s="20">
        <v>0</v>
      </c>
      <c r="H15" s="21">
        <f>'K1 Totals'!K7</f>
        <v>0</v>
      </c>
      <c r="I15" s="20">
        <f t="shared" si="0"/>
        <v>70</v>
      </c>
      <c r="J15" s="19" t="str">
        <f>IF(I15&gt;599,"International A",IF(I15&gt;199,"International B",IF(I15&gt;130,"International C",IF(I15&gt;75,"National A","none"))))</f>
        <v>none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5.75" customHeight="1" x14ac:dyDescent="0.2">
      <c r="A16" s="17" t="s">
        <v>12</v>
      </c>
      <c r="B16" s="17" t="s">
        <v>13</v>
      </c>
      <c r="C16" s="30" t="s">
        <v>102</v>
      </c>
      <c r="D16" s="29">
        <v>40</v>
      </c>
      <c r="E16" s="29"/>
      <c r="F16" s="29">
        <v>0</v>
      </c>
      <c r="G16" s="39">
        <v>0</v>
      </c>
      <c r="H16" s="31">
        <f>'K1 Totals'!K6</f>
        <v>0</v>
      </c>
      <c r="I16" s="29">
        <f t="shared" si="0"/>
        <v>40</v>
      </c>
      <c r="J16" s="32" t="str">
        <f t="shared" ref="J16:J52" si="1">IF(I16&gt;599,"International A",IF(I16&gt;199,"International B",IF(I16&gt;130,"International C",IF(I16&gt;75,"National A","none"))))</f>
        <v>none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5.75" customHeight="1" x14ac:dyDescent="0.2">
      <c r="A17" s="17" t="s">
        <v>190</v>
      </c>
      <c r="B17" s="17" t="s">
        <v>191</v>
      </c>
      <c r="C17" s="18" t="s">
        <v>102</v>
      </c>
      <c r="D17" s="20">
        <v>30</v>
      </c>
      <c r="E17" s="20"/>
      <c r="F17" s="20">
        <v>0</v>
      </c>
      <c r="G17" s="20">
        <v>0</v>
      </c>
      <c r="H17" s="21">
        <f>'K1 Totals'!K8</f>
        <v>0</v>
      </c>
      <c r="I17" s="20">
        <f t="shared" si="0"/>
        <v>30</v>
      </c>
      <c r="J17" s="19" t="str">
        <f t="shared" si="1"/>
        <v>none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5.75" customHeight="1" x14ac:dyDescent="0.2">
      <c r="A18" s="57" t="s">
        <v>16</v>
      </c>
      <c r="B18" s="57" t="s">
        <v>185</v>
      </c>
      <c r="C18" s="58" t="s">
        <v>103</v>
      </c>
      <c r="D18" s="59">
        <v>100</v>
      </c>
      <c r="E18" s="59"/>
      <c r="F18" s="59">
        <v>0</v>
      </c>
      <c r="G18" s="62">
        <v>0</v>
      </c>
      <c r="H18" s="61">
        <f>'K1 Totals'!K8</f>
        <v>0</v>
      </c>
      <c r="I18" s="59">
        <f t="shared" si="0"/>
        <v>100</v>
      </c>
      <c r="J18" s="58" t="str">
        <f t="shared" ref="J18" si="2">IF(I18&gt;599,"International A",IF(I18&gt;199,"International B",IF(I18&gt;130,"International C",IF(I18&gt;75,"National A","none"))))</f>
        <v>National A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5.75" customHeight="1" x14ac:dyDescent="0.2">
      <c r="A19" s="57" t="s">
        <v>17</v>
      </c>
      <c r="B19" s="57" t="s">
        <v>18</v>
      </c>
      <c r="C19" s="58" t="s">
        <v>103</v>
      </c>
      <c r="D19" s="59">
        <v>70</v>
      </c>
      <c r="E19" s="59"/>
      <c r="F19" s="59">
        <v>0</v>
      </c>
      <c r="G19" s="60">
        <v>10</v>
      </c>
      <c r="H19" s="71">
        <f>'K1 Totals'!K10</f>
        <v>0</v>
      </c>
      <c r="I19" s="59">
        <f t="shared" si="0"/>
        <v>80</v>
      </c>
      <c r="J19" s="58" t="str">
        <f t="shared" si="1"/>
        <v>National A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15.75" customHeight="1" x14ac:dyDescent="0.2">
      <c r="A20" s="82" t="s">
        <v>157</v>
      </c>
      <c r="B20" s="82" t="s">
        <v>156</v>
      </c>
      <c r="C20" s="83" t="s">
        <v>103</v>
      </c>
      <c r="D20" s="84"/>
      <c r="E20" s="84">
        <v>50</v>
      </c>
      <c r="F20" s="84">
        <v>0</v>
      </c>
      <c r="G20" s="84">
        <v>0</v>
      </c>
      <c r="H20" s="84">
        <v>0</v>
      </c>
      <c r="I20" s="84">
        <f t="shared" si="0"/>
        <v>50</v>
      </c>
      <c r="J20" s="83" t="str">
        <f t="shared" si="1"/>
        <v>none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15.75" customHeight="1" x14ac:dyDescent="0.2">
      <c r="A21" s="57" t="s">
        <v>186</v>
      </c>
      <c r="B21" s="57" t="s">
        <v>187</v>
      </c>
      <c r="C21" s="58" t="s">
        <v>103</v>
      </c>
      <c r="D21" s="59">
        <v>40</v>
      </c>
      <c r="E21" s="59"/>
      <c r="F21" s="59">
        <v>0</v>
      </c>
      <c r="G21" s="62">
        <v>0</v>
      </c>
      <c r="H21" s="61">
        <f>'K1 Totals'!K9</f>
        <v>0</v>
      </c>
      <c r="I21" s="59">
        <f t="shared" si="0"/>
        <v>40</v>
      </c>
      <c r="J21" s="58" t="str">
        <f t="shared" si="1"/>
        <v>none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15.75" customHeight="1" x14ac:dyDescent="0.2">
      <c r="A22" s="57" t="s">
        <v>188</v>
      </c>
      <c r="B22" s="57" t="s">
        <v>189</v>
      </c>
      <c r="C22" s="58" t="s">
        <v>103</v>
      </c>
      <c r="D22" s="59">
        <v>30</v>
      </c>
      <c r="E22" s="59"/>
      <c r="F22" s="59">
        <v>0</v>
      </c>
      <c r="G22" s="59">
        <v>0</v>
      </c>
      <c r="H22" s="61">
        <f>'K1 Totals'!K11</f>
        <v>0</v>
      </c>
      <c r="I22" s="59">
        <f t="shared" si="0"/>
        <v>30</v>
      </c>
      <c r="J22" s="58" t="str">
        <f t="shared" si="1"/>
        <v>none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15.75" customHeight="1" x14ac:dyDescent="0.2">
      <c r="A23" s="17" t="s">
        <v>24</v>
      </c>
      <c r="B23" s="17" t="s">
        <v>25</v>
      </c>
      <c r="C23" s="19" t="s">
        <v>104</v>
      </c>
      <c r="D23" s="20">
        <v>100</v>
      </c>
      <c r="E23" s="20"/>
      <c r="F23" s="20">
        <v>0</v>
      </c>
      <c r="G23" s="20">
        <v>0</v>
      </c>
      <c r="H23" s="21">
        <f>'K1 Totals'!K25</f>
        <v>0</v>
      </c>
      <c r="I23" s="20">
        <f t="shared" si="0"/>
        <v>100</v>
      </c>
      <c r="J23" s="19" t="str">
        <f>IF(I23&gt;599,"International A",IF(I23&gt;199,"International B",IF(I23&gt;130,"International C",IF(I23&gt;75,"National A","none"))))</f>
        <v>National A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15" customHeight="1" x14ac:dyDescent="0.2">
      <c r="A24" s="17" t="s">
        <v>149</v>
      </c>
      <c r="B24" s="17" t="s">
        <v>148</v>
      </c>
      <c r="C24" s="19" t="s">
        <v>104</v>
      </c>
      <c r="D24" s="20">
        <v>40</v>
      </c>
      <c r="E24" s="20">
        <v>50</v>
      </c>
      <c r="F24" s="20">
        <v>0</v>
      </c>
      <c r="G24" s="20">
        <v>0</v>
      </c>
      <c r="H24" s="21">
        <f>'K1 Totals'!K14</f>
        <v>0</v>
      </c>
      <c r="I24" s="20">
        <f t="shared" si="0"/>
        <v>90</v>
      </c>
      <c r="J24" s="19" t="str">
        <f t="shared" si="1"/>
        <v>National A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5.75" customHeight="1" x14ac:dyDescent="0.2">
      <c r="A25" s="17" t="s">
        <v>30</v>
      </c>
      <c r="B25" s="17" t="s">
        <v>205</v>
      </c>
      <c r="C25" s="19" t="s">
        <v>104</v>
      </c>
      <c r="D25" s="20">
        <v>70</v>
      </c>
      <c r="E25" s="20"/>
      <c r="F25" s="20">
        <v>0</v>
      </c>
      <c r="G25" s="20">
        <v>0</v>
      </c>
      <c r="H25" s="21">
        <f>'K1 Totals'!K14</f>
        <v>0</v>
      </c>
      <c r="I25" s="20">
        <f t="shared" si="0"/>
        <v>70</v>
      </c>
      <c r="J25" s="19" t="str">
        <f t="shared" si="1"/>
        <v>none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ht="15.75" customHeight="1" x14ac:dyDescent="0.2">
      <c r="A26" s="17" t="s">
        <v>203</v>
      </c>
      <c r="B26" s="17" t="s">
        <v>204</v>
      </c>
      <c r="C26" s="19" t="s">
        <v>104</v>
      </c>
      <c r="D26" s="20">
        <v>30</v>
      </c>
      <c r="E26" s="20"/>
      <c r="F26" s="20">
        <v>0</v>
      </c>
      <c r="G26" s="20">
        <v>0</v>
      </c>
      <c r="H26" s="21">
        <f>'K1 Totals'!K26</f>
        <v>0</v>
      </c>
      <c r="I26" s="20">
        <f t="shared" si="0"/>
        <v>30</v>
      </c>
      <c r="J26" s="19" t="str">
        <f t="shared" si="1"/>
        <v>none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15.75" customHeight="1" x14ac:dyDescent="0.2">
      <c r="A27" s="57" t="s">
        <v>130</v>
      </c>
      <c r="B27" s="57" t="s">
        <v>131</v>
      </c>
      <c r="C27" s="58" t="s">
        <v>105</v>
      </c>
      <c r="D27" s="59">
        <v>100</v>
      </c>
      <c r="E27" s="59"/>
      <c r="F27" s="59">
        <v>0</v>
      </c>
      <c r="G27" s="59">
        <v>0</v>
      </c>
      <c r="H27" s="61">
        <f>'K1 Totals'!K20</f>
        <v>0</v>
      </c>
      <c r="I27" s="59">
        <f t="shared" si="0"/>
        <v>100</v>
      </c>
      <c r="J27" s="58" t="str">
        <f>IF(I27&gt;599,"International A",IF(I27&gt;199,"International B",IF(I27&gt;130,"International C",IF(I27&gt;75,"National A","none"))))</f>
        <v>National A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5.75" customHeight="1" x14ac:dyDescent="0.2">
      <c r="A28" s="57" t="s">
        <v>132</v>
      </c>
      <c r="B28" s="57" t="s">
        <v>133</v>
      </c>
      <c r="C28" s="58" t="s">
        <v>105</v>
      </c>
      <c r="D28" s="59">
        <v>70</v>
      </c>
      <c r="E28" s="59"/>
      <c r="F28" s="59">
        <v>0</v>
      </c>
      <c r="G28" s="59">
        <v>0</v>
      </c>
      <c r="H28" s="61">
        <f>'K1 Totals'!K21</f>
        <v>0</v>
      </c>
      <c r="I28" s="59">
        <f t="shared" si="0"/>
        <v>70</v>
      </c>
      <c r="J28" s="58" t="str">
        <f>IF(I28&gt;599,"International A",IF(I28&gt;199,"International B",IF(I28&gt;130,"International C",IF(I28&gt;75,"National A","none"))))</f>
        <v>none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15.75" customHeight="1" x14ac:dyDescent="0.2">
      <c r="A29" s="57" t="s">
        <v>152</v>
      </c>
      <c r="B29" s="57" t="s">
        <v>153</v>
      </c>
      <c r="C29" s="58" t="s">
        <v>105</v>
      </c>
      <c r="D29" s="59"/>
      <c r="E29" s="59">
        <v>50</v>
      </c>
      <c r="F29" s="59">
        <v>0</v>
      </c>
      <c r="G29" s="59">
        <v>0</v>
      </c>
      <c r="H29" s="61">
        <f>'K1 Totals'!K18</f>
        <v>0</v>
      </c>
      <c r="I29" s="59">
        <f t="shared" si="0"/>
        <v>50</v>
      </c>
      <c r="J29" s="58" t="str">
        <f t="shared" si="1"/>
        <v>none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ht="15.75" customHeight="1" x14ac:dyDescent="0.2">
      <c r="A30" s="57" t="s">
        <v>183</v>
      </c>
      <c r="B30" s="57" t="s">
        <v>184</v>
      </c>
      <c r="C30" s="58" t="s">
        <v>105</v>
      </c>
      <c r="D30" s="59">
        <v>40</v>
      </c>
      <c r="E30" s="59"/>
      <c r="F30" s="59">
        <v>0</v>
      </c>
      <c r="G30" s="59">
        <v>0</v>
      </c>
      <c r="H30" s="61">
        <f>'K1 Totals'!K19</f>
        <v>0</v>
      </c>
      <c r="I30" s="59">
        <f t="shared" si="0"/>
        <v>40</v>
      </c>
      <c r="J30" s="58" t="str">
        <f t="shared" si="1"/>
        <v>none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ht="15.75" customHeight="1" x14ac:dyDescent="0.2">
      <c r="A31" s="57" t="s">
        <v>154</v>
      </c>
      <c r="B31" s="57" t="s">
        <v>155</v>
      </c>
      <c r="C31" s="58" t="s">
        <v>105</v>
      </c>
      <c r="D31" s="59">
        <v>30</v>
      </c>
      <c r="E31" s="59"/>
      <c r="F31" s="59">
        <v>0</v>
      </c>
      <c r="G31" s="59">
        <v>0</v>
      </c>
      <c r="H31" s="61">
        <f>'K1 Totals'!K21</f>
        <v>0</v>
      </c>
      <c r="I31" s="59">
        <f t="shared" si="0"/>
        <v>30</v>
      </c>
      <c r="J31" s="58" t="str">
        <f t="shared" si="1"/>
        <v>none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ht="15.75" customHeight="1" x14ac:dyDescent="0.2">
      <c r="A32" s="17" t="s">
        <v>119</v>
      </c>
      <c r="B32" s="17" t="s">
        <v>59</v>
      </c>
      <c r="C32" s="19" t="s">
        <v>106</v>
      </c>
      <c r="D32" s="20">
        <v>100</v>
      </c>
      <c r="E32" s="20">
        <v>50</v>
      </c>
      <c r="F32" s="20">
        <v>0</v>
      </c>
      <c r="G32" s="20">
        <v>0</v>
      </c>
      <c r="H32" s="21">
        <f>'K1 Totals'!K23</f>
        <v>0</v>
      </c>
      <c r="I32" s="20">
        <f t="shared" si="0"/>
        <v>150</v>
      </c>
      <c r="J32" s="19" t="str">
        <f t="shared" si="1"/>
        <v>International C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ht="15.75" customHeight="1" x14ac:dyDescent="0.2">
      <c r="A33" s="17" t="s">
        <v>146</v>
      </c>
      <c r="B33" s="17" t="s">
        <v>147</v>
      </c>
      <c r="C33" s="19" t="s">
        <v>106</v>
      </c>
      <c r="D33" s="20">
        <v>70</v>
      </c>
      <c r="E33" s="20"/>
      <c r="F33" s="20">
        <v>0</v>
      </c>
      <c r="G33" s="20">
        <v>0</v>
      </c>
      <c r="H33" s="21">
        <f>'K1 Totals'!K24</f>
        <v>0</v>
      </c>
      <c r="I33" s="20">
        <f t="shared" si="0"/>
        <v>70</v>
      </c>
      <c r="J33" s="19" t="str">
        <f t="shared" si="1"/>
        <v>none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5.75" customHeight="1" x14ac:dyDescent="0.2">
      <c r="A34" s="17" t="s">
        <v>145</v>
      </c>
      <c r="B34" s="17" t="s">
        <v>20</v>
      </c>
      <c r="C34" s="19" t="s">
        <v>106</v>
      </c>
      <c r="D34" s="20">
        <v>40</v>
      </c>
      <c r="E34" s="20"/>
      <c r="F34" s="20">
        <v>0</v>
      </c>
      <c r="G34" s="20">
        <v>0</v>
      </c>
      <c r="H34" s="21">
        <f>'K1 Totals'!K25</f>
        <v>0</v>
      </c>
      <c r="I34" s="20">
        <f t="shared" si="0"/>
        <v>40</v>
      </c>
      <c r="J34" s="19" t="str">
        <f t="shared" si="1"/>
        <v>none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15.75" customHeight="1" x14ac:dyDescent="0.2">
      <c r="A35" s="17" t="s">
        <v>201</v>
      </c>
      <c r="B35" s="17" t="s">
        <v>202</v>
      </c>
      <c r="C35" s="19" t="s">
        <v>106</v>
      </c>
      <c r="D35" s="20">
        <v>30</v>
      </c>
      <c r="E35" s="20"/>
      <c r="F35" s="20">
        <v>0</v>
      </c>
      <c r="G35" s="20">
        <v>0</v>
      </c>
      <c r="H35" s="21">
        <f>'K1 Totals'!K26</f>
        <v>0</v>
      </c>
      <c r="I35" s="20">
        <f t="shared" si="0"/>
        <v>30</v>
      </c>
      <c r="J35" s="19" t="str">
        <f t="shared" si="1"/>
        <v>none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15.75" customHeight="1" x14ac:dyDescent="0.2">
      <c r="A36" s="57" t="s">
        <v>50</v>
      </c>
      <c r="B36" s="57" t="s">
        <v>51</v>
      </c>
      <c r="C36" s="58" t="s">
        <v>107</v>
      </c>
      <c r="D36" s="59">
        <v>40</v>
      </c>
      <c r="E36" s="59">
        <v>50</v>
      </c>
      <c r="F36" s="59">
        <v>0</v>
      </c>
      <c r="G36" s="59">
        <v>10</v>
      </c>
      <c r="H36" s="61">
        <f>'K1 Totals'!K28</f>
        <v>10</v>
      </c>
      <c r="I36" s="59">
        <f t="shared" si="0"/>
        <v>110</v>
      </c>
      <c r="J36" s="58" t="str">
        <f t="shared" si="1"/>
        <v>National A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ht="15.75" customHeight="1" x14ac:dyDescent="0.2">
      <c r="A37" s="57" t="s">
        <v>181</v>
      </c>
      <c r="B37" s="57" t="s">
        <v>35</v>
      </c>
      <c r="C37" s="58" t="s">
        <v>107</v>
      </c>
      <c r="D37" s="59">
        <v>100</v>
      </c>
      <c r="E37" s="59"/>
      <c r="F37" s="59">
        <v>0</v>
      </c>
      <c r="G37" s="59">
        <v>0</v>
      </c>
      <c r="H37" s="61">
        <v>0</v>
      </c>
      <c r="I37" s="59">
        <f t="shared" si="0"/>
        <v>100</v>
      </c>
      <c r="J37" s="58" t="str">
        <f t="shared" si="1"/>
        <v>National A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14" customHeight="1" x14ac:dyDescent="0.2">
      <c r="A38" s="57" t="s">
        <v>56</v>
      </c>
      <c r="B38" s="57" t="s">
        <v>57</v>
      </c>
      <c r="C38" s="58" t="s">
        <v>107</v>
      </c>
      <c r="D38" s="59">
        <v>70</v>
      </c>
      <c r="E38" s="59"/>
      <c r="F38" s="59">
        <v>0</v>
      </c>
      <c r="G38" s="59">
        <v>0</v>
      </c>
      <c r="H38" s="61">
        <f>'K1 Totals'!K29</f>
        <v>0</v>
      </c>
      <c r="I38" s="59">
        <f t="shared" si="0"/>
        <v>70</v>
      </c>
      <c r="J38" s="58" t="str">
        <f t="shared" si="1"/>
        <v>none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14" customHeight="1" x14ac:dyDescent="0.2">
      <c r="A39" s="57" t="s">
        <v>150</v>
      </c>
      <c r="B39" s="57" t="s">
        <v>182</v>
      </c>
      <c r="C39" s="58" t="s">
        <v>107</v>
      </c>
      <c r="D39" s="59">
        <v>30</v>
      </c>
      <c r="E39" s="59"/>
      <c r="F39" s="59">
        <v>0</v>
      </c>
      <c r="G39" s="59">
        <v>0</v>
      </c>
      <c r="H39" s="61">
        <f>'K1 Totals'!K31</f>
        <v>0</v>
      </c>
      <c r="I39" s="59">
        <f t="shared" si="0"/>
        <v>30</v>
      </c>
      <c r="J39" s="58" t="str">
        <f t="shared" si="1"/>
        <v>none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4" customHeight="1" x14ac:dyDescent="0.2">
      <c r="A40" s="17" t="s">
        <v>60</v>
      </c>
      <c r="B40" s="17" t="s">
        <v>61</v>
      </c>
      <c r="C40" s="19" t="s">
        <v>108</v>
      </c>
      <c r="D40" s="20">
        <v>100</v>
      </c>
      <c r="E40" s="20">
        <v>50</v>
      </c>
      <c r="F40" s="20">
        <v>0</v>
      </c>
      <c r="G40" s="20">
        <v>600</v>
      </c>
      <c r="H40" s="21">
        <f>'K1 Totals'!K33</f>
        <v>20</v>
      </c>
      <c r="I40" s="20">
        <f t="shared" si="0"/>
        <v>770</v>
      </c>
      <c r="J40" s="19" t="str">
        <f t="shared" si="1"/>
        <v>International A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14" customHeight="1" x14ac:dyDescent="0.2">
      <c r="A41" s="17" t="s">
        <v>198</v>
      </c>
      <c r="B41" s="17" t="s">
        <v>211</v>
      </c>
      <c r="C41" s="19" t="s">
        <v>108</v>
      </c>
      <c r="D41" s="20">
        <v>70</v>
      </c>
      <c r="E41" s="20"/>
      <c r="F41" s="20">
        <v>0</v>
      </c>
      <c r="G41" s="20">
        <v>0</v>
      </c>
      <c r="H41" s="21">
        <f>'K1 Totals'!K34</f>
        <v>0</v>
      </c>
      <c r="I41" s="20">
        <f t="shared" si="0"/>
        <v>70</v>
      </c>
      <c r="J41" s="19" t="str">
        <f>IF(I41&gt;599,"International A",IF(I41&gt;199,"International B",IF(I41&gt;130,"International C",IF(I41&gt;75,"National A","none"))))</f>
        <v>none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14" customHeight="1" x14ac:dyDescent="0.2">
      <c r="A42" s="17" t="s">
        <v>199</v>
      </c>
      <c r="B42" s="17" t="s">
        <v>200</v>
      </c>
      <c r="C42" s="19" t="s">
        <v>108</v>
      </c>
      <c r="D42" s="20">
        <v>40</v>
      </c>
      <c r="E42" s="20"/>
      <c r="F42" s="20">
        <v>0</v>
      </c>
      <c r="G42" s="20">
        <v>0</v>
      </c>
      <c r="H42" s="21">
        <f>'K1 Totals'!K37</f>
        <v>0</v>
      </c>
      <c r="I42" s="20">
        <f t="shared" si="0"/>
        <v>40</v>
      </c>
      <c r="J42" s="19" t="str">
        <f t="shared" si="1"/>
        <v>none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ht="14" customHeight="1" x14ac:dyDescent="0.2">
      <c r="A43" s="17" t="s">
        <v>66</v>
      </c>
      <c r="B43" s="17" t="s">
        <v>67</v>
      </c>
      <c r="C43" s="19" t="s">
        <v>108</v>
      </c>
      <c r="D43" s="20">
        <v>30</v>
      </c>
      <c r="E43" s="20"/>
      <c r="F43" s="20">
        <v>0</v>
      </c>
      <c r="G43" s="20">
        <v>0</v>
      </c>
      <c r="H43" s="21">
        <f>'K1 Totals'!K35</f>
        <v>0</v>
      </c>
      <c r="I43" s="20">
        <f t="shared" si="0"/>
        <v>30</v>
      </c>
      <c r="J43" s="19" t="str">
        <f t="shared" si="1"/>
        <v>none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t="14" customHeight="1" x14ac:dyDescent="0.2">
      <c r="A44" s="57" t="s">
        <v>69</v>
      </c>
      <c r="B44" s="57" t="s">
        <v>70</v>
      </c>
      <c r="C44" s="58" t="s">
        <v>109</v>
      </c>
      <c r="D44" s="59">
        <v>100</v>
      </c>
      <c r="E44" s="59">
        <v>50</v>
      </c>
      <c r="F44" s="63">
        <v>300</v>
      </c>
      <c r="G44" s="59">
        <v>600</v>
      </c>
      <c r="H44" s="61">
        <f>'K1 Totals'!K38</f>
        <v>0</v>
      </c>
      <c r="I44" s="59">
        <f t="shared" si="0"/>
        <v>1050</v>
      </c>
      <c r="J44" s="58" t="str">
        <f t="shared" si="1"/>
        <v>International A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ht="14" customHeight="1" x14ac:dyDescent="0.2">
      <c r="A45" s="57" t="s">
        <v>195</v>
      </c>
      <c r="B45" s="57" t="s">
        <v>196</v>
      </c>
      <c r="C45" s="58" t="s">
        <v>109</v>
      </c>
      <c r="D45" s="59">
        <v>70</v>
      </c>
      <c r="E45" s="59"/>
      <c r="F45" s="59">
        <v>0</v>
      </c>
      <c r="G45" s="59">
        <v>0</v>
      </c>
      <c r="H45" s="61">
        <f>'K1 Totals'!K39</f>
        <v>0</v>
      </c>
      <c r="I45" s="59">
        <f t="shared" si="0"/>
        <v>70</v>
      </c>
      <c r="J45" s="58" t="str">
        <f t="shared" si="1"/>
        <v>none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t="14" customHeight="1" x14ac:dyDescent="0.2">
      <c r="A46" s="57" t="s">
        <v>197</v>
      </c>
      <c r="B46" s="57" t="s">
        <v>71</v>
      </c>
      <c r="C46" s="58" t="s">
        <v>109</v>
      </c>
      <c r="D46" s="59">
        <v>40</v>
      </c>
      <c r="E46" s="59"/>
      <c r="F46" s="59">
        <v>0</v>
      </c>
      <c r="G46" s="59">
        <v>0</v>
      </c>
      <c r="H46" s="61">
        <f>'K1 Totals'!K39</f>
        <v>0</v>
      </c>
      <c r="I46" s="59">
        <f t="shared" ref="I46:I77" si="3">SUM(D46:H46)</f>
        <v>40</v>
      </c>
      <c r="J46" s="58" t="str">
        <f t="shared" si="1"/>
        <v>none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ht="14" customHeight="1" x14ac:dyDescent="0.2">
      <c r="A47" s="57" t="s">
        <v>213</v>
      </c>
      <c r="B47" s="57" t="s">
        <v>214</v>
      </c>
      <c r="C47" s="58" t="s">
        <v>109</v>
      </c>
      <c r="D47" s="59">
        <v>30</v>
      </c>
      <c r="E47" s="59"/>
      <c r="F47" s="59">
        <v>0</v>
      </c>
      <c r="G47" s="59">
        <v>0</v>
      </c>
      <c r="H47" s="61">
        <f>'K1 Totals'!K39</f>
        <v>0</v>
      </c>
      <c r="I47" s="59">
        <f t="shared" si="3"/>
        <v>30</v>
      </c>
      <c r="J47" s="58" t="str">
        <f t="shared" si="1"/>
        <v>none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ht="14" customHeight="1" x14ac:dyDescent="0.2">
      <c r="A48" s="17" t="s">
        <v>74</v>
      </c>
      <c r="B48" s="17" t="s">
        <v>75</v>
      </c>
      <c r="C48" s="19" t="s">
        <v>110</v>
      </c>
      <c r="D48" s="20">
        <v>100</v>
      </c>
      <c r="E48" s="20">
        <v>50</v>
      </c>
      <c r="F48" s="20">
        <v>0</v>
      </c>
      <c r="G48" s="27">
        <v>10</v>
      </c>
      <c r="H48" s="21">
        <f>'K1 Totals'!K41</f>
        <v>0</v>
      </c>
      <c r="I48" s="20">
        <f t="shared" si="3"/>
        <v>160</v>
      </c>
      <c r="J48" s="19" t="str">
        <f t="shared" si="1"/>
        <v>International C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ht="14" customHeight="1" x14ac:dyDescent="0.2">
      <c r="A49" s="17" t="s">
        <v>210</v>
      </c>
      <c r="B49" s="17" t="s">
        <v>98</v>
      </c>
      <c r="C49" s="19" t="s">
        <v>110</v>
      </c>
      <c r="D49" s="20">
        <v>70</v>
      </c>
      <c r="E49" s="20"/>
      <c r="F49" s="20">
        <v>0</v>
      </c>
      <c r="G49" s="20">
        <v>0</v>
      </c>
      <c r="H49" s="21">
        <f>'K1 Totals'!K42</f>
        <v>0</v>
      </c>
      <c r="I49" s="20">
        <f t="shared" si="3"/>
        <v>70</v>
      </c>
      <c r="J49" s="19" t="str">
        <f t="shared" si="1"/>
        <v>none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ht="14" customHeight="1" x14ac:dyDescent="0.2">
      <c r="A50" s="17" t="s">
        <v>206</v>
      </c>
      <c r="B50" s="17" t="s">
        <v>207</v>
      </c>
      <c r="C50" s="19" t="s">
        <v>110</v>
      </c>
      <c r="D50" s="20">
        <v>40</v>
      </c>
      <c r="E50" s="20"/>
      <c r="F50" s="20">
        <v>0</v>
      </c>
      <c r="G50" s="20">
        <v>0</v>
      </c>
      <c r="H50" s="21">
        <f>'K1 Totals'!K43</f>
        <v>0</v>
      </c>
      <c r="I50" s="20">
        <f t="shared" si="3"/>
        <v>40</v>
      </c>
      <c r="J50" s="19" t="str">
        <f t="shared" si="1"/>
        <v>none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ht="14" customHeight="1" x14ac:dyDescent="0.2">
      <c r="A51" s="17" t="s">
        <v>208</v>
      </c>
      <c r="B51" s="17" t="s">
        <v>209</v>
      </c>
      <c r="C51" s="19" t="s">
        <v>110</v>
      </c>
      <c r="D51" s="20">
        <v>30</v>
      </c>
      <c r="E51" s="20"/>
      <c r="F51" s="20">
        <v>0</v>
      </c>
      <c r="G51" s="20">
        <v>0</v>
      </c>
      <c r="H51" s="21">
        <f>'K1 Totals'!K44</f>
        <v>0</v>
      </c>
      <c r="I51" s="20">
        <f t="shared" si="3"/>
        <v>30</v>
      </c>
      <c r="J51" s="19" t="str">
        <f t="shared" si="1"/>
        <v>none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4" customHeight="1" x14ac:dyDescent="0.2">
      <c r="A52" s="57" t="s">
        <v>76</v>
      </c>
      <c r="B52" s="57" t="s">
        <v>77</v>
      </c>
      <c r="C52" s="58" t="s">
        <v>111</v>
      </c>
      <c r="D52" s="59">
        <v>100</v>
      </c>
      <c r="E52" s="59">
        <v>50</v>
      </c>
      <c r="F52" s="59">
        <v>0</v>
      </c>
      <c r="G52" s="59">
        <v>0</v>
      </c>
      <c r="H52" s="61">
        <f>'K1 Totals'!K45</f>
        <v>0</v>
      </c>
      <c r="I52" s="59">
        <f t="shared" si="3"/>
        <v>150</v>
      </c>
      <c r="J52" s="58" t="str">
        <f t="shared" si="1"/>
        <v>International C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14" customHeight="1" x14ac:dyDescent="0.2">
      <c r="A53" s="57" t="s">
        <v>134</v>
      </c>
      <c r="B53" s="57" t="s">
        <v>194</v>
      </c>
      <c r="C53" s="58" t="s">
        <v>111</v>
      </c>
      <c r="D53" s="59">
        <v>70</v>
      </c>
      <c r="E53" s="59"/>
      <c r="F53" s="59">
        <v>0</v>
      </c>
      <c r="G53" s="59">
        <v>0</v>
      </c>
      <c r="H53" s="61">
        <v>0</v>
      </c>
      <c r="I53" s="59">
        <f t="shared" si="3"/>
        <v>70</v>
      </c>
      <c r="J53" s="58" t="str">
        <f>IF(I53&gt;599,"International A",IF(I53&gt;199,"International B",IF(I53&gt;130,"International C",IF(I53&gt;75,"National A","none"))))</f>
        <v>none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14" customHeight="1" x14ac:dyDescent="0.2">
      <c r="A54" s="57" t="s">
        <v>150</v>
      </c>
      <c r="B54" s="57" t="s">
        <v>151</v>
      </c>
      <c r="C54" s="58" t="s">
        <v>111</v>
      </c>
      <c r="D54" s="59">
        <v>40</v>
      </c>
      <c r="E54" s="59"/>
      <c r="F54" s="59">
        <v>0</v>
      </c>
      <c r="G54" s="59">
        <v>0</v>
      </c>
      <c r="H54" s="61">
        <v>0</v>
      </c>
      <c r="I54" s="59">
        <f t="shared" si="3"/>
        <v>40</v>
      </c>
      <c r="J54" s="58" t="str">
        <f>IF(I54&gt;599,"International A",IF(I54&gt;199,"International B",IF(I54&gt;130,"International C",IF(I54&gt;75,"National A","none"))))</f>
        <v>none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14" customHeight="1" x14ac:dyDescent="0.2">
      <c r="A55" s="57" t="s">
        <v>128</v>
      </c>
      <c r="B55" s="57" t="s">
        <v>129</v>
      </c>
      <c r="C55" s="58" t="s">
        <v>111</v>
      </c>
      <c r="D55" s="59"/>
      <c r="E55" s="59"/>
      <c r="F55" s="59">
        <v>0</v>
      </c>
      <c r="G55" s="59">
        <v>20</v>
      </c>
      <c r="H55" s="61">
        <v>0</v>
      </c>
      <c r="I55" s="59">
        <f t="shared" si="3"/>
        <v>20</v>
      </c>
      <c r="J55" s="58" t="str">
        <f>IF(I55&gt;599,"International A",IF(I55&gt;199,"International B",IF(I55&gt;130,"International C",IF(I55&gt;75,"National A","none"))))</f>
        <v>none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ht="14" customHeight="1" x14ac:dyDescent="0.2">
      <c r="A56" s="57" t="s">
        <v>79</v>
      </c>
      <c r="B56" s="57" t="s">
        <v>80</v>
      </c>
      <c r="C56" s="58" t="s">
        <v>111</v>
      </c>
      <c r="D56" s="59">
        <v>30</v>
      </c>
      <c r="E56" s="59"/>
      <c r="F56" s="59">
        <v>0</v>
      </c>
      <c r="G56" s="59">
        <v>0</v>
      </c>
      <c r="H56" s="61">
        <v>0</v>
      </c>
      <c r="I56" s="59">
        <f t="shared" si="3"/>
        <v>30</v>
      </c>
      <c r="J56" s="58" t="str">
        <f t="shared" ref="J56:J64" si="4">IF(I56&gt;599,"International A",IF(I56&gt;199,"International B",IF(I56&gt;130,"International C",IF(I56&gt;75,"National A","none"))))</f>
        <v>none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ht="14" customHeight="1" x14ac:dyDescent="0.2">
      <c r="A57" s="17" t="s">
        <v>83</v>
      </c>
      <c r="B57" s="17" t="s">
        <v>84</v>
      </c>
      <c r="C57" s="23" t="s">
        <v>112</v>
      </c>
      <c r="D57" s="55">
        <v>100</v>
      </c>
      <c r="E57" s="55">
        <v>50</v>
      </c>
      <c r="F57" s="67">
        <v>0</v>
      </c>
      <c r="G57" s="68">
        <v>10</v>
      </c>
      <c r="H57" s="21">
        <f>'K1 Totals'!K49</f>
        <v>0</v>
      </c>
      <c r="I57" s="20">
        <f t="shared" si="3"/>
        <v>160</v>
      </c>
      <c r="J57" s="19" t="str">
        <f t="shared" si="4"/>
        <v>International C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ht="14" customHeight="1" x14ac:dyDescent="0.2">
      <c r="A58" s="17" t="s">
        <v>120</v>
      </c>
      <c r="B58" s="17" t="s">
        <v>121</v>
      </c>
      <c r="C58" s="65" t="s">
        <v>112</v>
      </c>
      <c r="D58" s="56">
        <v>70</v>
      </c>
      <c r="E58" s="56"/>
      <c r="F58" s="56">
        <v>0</v>
      </c>
      <c r="G58" s="56">
        <v>0</v>
      </c>
      <c r="H58" s="66">
        <f>'K1 Totals'!K48</f>
        <v>0</v>
      </c>
      <c r="I58" s="20">
        <f t="shared" si="3"/>
        <v>70</v>
      </c>
      <c r="J58" s="19" t="str">
        <f t="shared" si="4"/>
        <v>none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14" customHeight="1" x14ac:dyDescent="0.2">
      <c r="A59" s="17" t="s">
        <v>22</v>
      </c>
      <c r="B59" s="17" t="s">
        <v>136</v>
      </c>
      <c r="C59" s="65" t="s">
        <v>112</v>
      </c>
      <c r="D59" s="56">
        <v>40</v>
      </c>
      <c r="E59" s="56"/>
      <c r="F59" s="56">
        <v>0</v>
      </c>
      <c r="G59" s="56">
        <v>0</v>
      </c>
      <c r="H59" s="66">
        <f>'K1 Totals'!K51</f>
        <v>0</v>
      </c>
      <c r="I59" s="20">
        <f t="shared" si="3"/>
        <v>40</v>
      </c>
      <c r="J59" s="19" t="str">
        <f>IF(I59&gt;599,"International A",IF(I59&gt;199,"International B",IF(I59&gt;130,"International C",IF(I59&gt;75,"National A","none"))))</f>
        <v>none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ht="14" customHeight="1" x14ac:dyDescent="0.2">
      <c r="A60" s="17" t="s">
        <v>162</v>
      </c>
      <c r="B60" s="86" t="s">
        <v>163</v>
      </c>
      <c r="C60" s="65" t="s">
        <v>112</v>
      </c>
      <c r="D60" s="56">
        <v>30</v>
      </c>
      <c r="E60" s="56"/>
      <c r="F60" s="56"/>
      <c r="G60" s="56"/>
      <c r="H60" s="66">
        <f>'K1 Totals'!K52</f>
        <v>0</v>
      </c>
      <c r="I60" s="20">
        <f t="shared" si="3"/>
        <v>30</v>
      </c>
      <c r="J60" s="19" t="str">
        <f>IF(I60&gt;599,"International A",IF(I60&gt;199,"International B",IF(I60&gt;130,"International C",IF(I60&gt;75,"National A","none"))))</f>
        <v>none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14" customHeight="1" x14ac:dyDescent="0.2">
      <c r="A61" s="57" t="s">
        <v>123</v>
      </c>
      <c r="B61" s="57" t="s">
        <v>122</v>
      </c>
      <c r="C61" s="58" t="s">
        <v>113</v>
      </c>
      <c r="D61" s="59">
        <v>100</v>
      </c>
      <c r="E61" s="59">
        <v>50</v>
      </c>
      <c r="F61" s="59">
        <v>0</v>
      </c>
      <c r="G61" s="59">
        <v>0</v>
      </c>
      <c r="H61" s="61">
        <f>'K1 Totals'!K57</f>
        <v>0</v>
      </c>
      <c r="I61" s="59">
        <f t="shared" si="3"/>
        <v>150</v>
      </c>
      <c r="J61" s="58" t="str">
        <f>IF(I61&gt;599,"International A",IF(I61&gt;199,"International B",IF(I61&gt;130,"International C",IF(I61&gt;75,"National A","none"))))</f>
        <v>International C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ht="14" customHeight="1" x14ac:dyDescent="0.2">
      <c r="A62" s="57" t="s">
        <v>165</v>
      </c>
      <c r="B62" s="57" t="s">
        <v>164</v>
      </c>
      <c r="C62" s="58" t="s">
        <v>113</v>
      </c>
      <c r="D62" s="59">
        <v>70</v>
      </c>
      <c r="E62" s="59"/>
      <c r="F62" s="59">
        <v>0</v>
      </c>
      <c r="G62" s="59">
        <v>0</v>
      </c>
      <c r="H62" s="61">
        <f>'K1 Totals'!K54</f>
        <v>0</v>
      </c>
      <c r="I62" s="59">
        <f t="shared" si="3"/>
        <v>70</v>
      </c>
      <c r="J62" s="58" t="str">
        <f>IF(I62&gt;599,"International A",IF(I62&gt;199,"International B",IF(I62&gt;130,"International C",IF(I62&gt;75,"National A","none"))))</f>
        <v>none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ht="14" customHeight="1" x14ac:dyDescent="0.2">
      <c r="A63" s="57" t="s">
        <v>166</v>
      </c>
      <c r="B63" s="57" t="s">
        <v>128</v>
      </c>
      <c r="C63" s="58" t="s">
        <v>113</v>
      </c>
      <c r="D63" s="69">
        <v>40</v>
      </c>
      <c r="E63" s="69"/>
      <c r="F63" s="69">
        <v>0</v>
      </c>
      <c r="G63" s="69">
        <v>0</v>
      </c>
      <c r="H63" s="61">
        <f>'K1 Totals'!K53</f>
        <v>0</v>
      </c>
      <c r="I63" s="59">
        <f t="shared" si="3"/>
        <v>40</v>
      </c>
      <c r="J63" s="58" t="str">
        <f t="shared" si="4"/>
        <v>none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14" customHeight="1" x14ac:dyDescent="0.2">
      <c r="A64" s="72" t="s">
        <v>167</v>
      </c>
      <c r="B64" s="72" t="s">
        <v>136</v>
      </c>
      <c r="C64" s="73" t="s">
        <v>113</v>
      </c>
      <c r="D64" s="74">
        <v>30</v>
      </c>
      <c r="E64" s="74"/>
      <c r="F64" s="74">
        <v>0</v>
      </c>
      <c r="G64" s="74">
        <v>0</v>
      </c>
      <c r="H64" s="75">
        <f>'K1 Totals'!K55</f>
        <v>0</v>
      </c>
      <c r="I64" s="74">
        <f t="shared" si="3"/>
        <v>30</v>
      </c>
      <c r="J64" s="73" t="str">
        <f t="shared" si="4"/>
        <v>none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15.75" customHeight="1" x14ac:dyDescent="0.2">
      <c r="A65" s="76" t="s">
        <v>171</v>
      </c>
      <c r="B65" s="76" t="s">
        <v>170</v>
      </c>
      <c r="C65" s="22" t="s">
        <v>168</v>
      </c>
      <c r="D65" s="76"/>
      <c r="E65" s="76"/>
      <c r="F65" s="76"/>
      <c r="G65" s="76"/>
      <c r="H65" s="76"/>
      <c r="I65" s="76"/>
      <c r="J65" s="76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ht="15.75" customHeight="1" x14ac:dyDescent="0.2">
      <c r="A66" s="76" t="s">
        <v>173</v>
      </c>
      <c r="B66" s="76" t="s">
        <v>172</v>
      </c>
      <c r="C66" s="22" t="s">
        <v>168</v>
      </c>
      <c r="D66" s="76"/>
      <c r="E66" s="76"/>
      <c r="F66" s="76"/>
      <c r="G66" s="76"/>
      <c r="H66" s="76"/>
      <c r="I66" s="76"/>
      <c r="J66" s="76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15.75" customHeight="1" x14ac:dyDescent="0.2">
      <c r="A67" s="17" t="s">
        <v>175</v>
      </c>
      <c r="B67" s="17" t="s">
        <v>174</v>
      </c>
      <c r="C67" s="22" t="s">
        <v>168</v>
      </c>
      <c r="D67" s="76"/>
      <c r="E67" s="76"/>
      <c r="F67" s="76"/>
      <c r="G67" s="76"/>
      <c r="H67" s="76"/>
      <c r="I67" s="76"/>
      <c r="J67" s="76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15.75" customHeight="1" x14ac:dyDescent="0.2">
      <c r="A68" s="77"/>
      <c r="B68" s="76"/>
      <c r="C68" s="22" t="s">
        <v>168</v>
      </c>
      <c r="D68" s="76"/>
      <c r="E68" s="76"/>
      <c r="F68" s="76"/>
      <c r="G68" s="76"/>
      <c r="H68" s="76"/>
      <c r="I68" s="76"/>
      <c r="J68" s="76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15.75" customHeight="1" x14ac:dyDescent="0.2">
      <c r="A69" s="78" t="s">
        <v>177</v>
      </c>
      <c r="B69" s="78" t="s">
        <v>176</v>
      </c>
      <c r="C69" s="57" t="s">
        <v>169</v>
      </c>
      <c r="D69" s="78"/>
      <c r="E69" s="78"/>
      <c r="F69" s="78"/>
      <c r="G69" s="78"/>
      <c r="H69" s="78"/>
      <c r="I69" s="78"/>
      <c r="J69" s="78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15.75" customHeight="1" x14ac:dyDescent="0.2">
      <c r="A70" s="78" t="s">
        <v>164</v>
      </c>
      <c r="B70" s="78" t="s">
        <v>165</v>
      </c>
      <c r="C70" s="57" t="s">
        <v>169</v>
      </c>
      <c r="D70" s="78"/>
      <c r="E70" s="78"/>
      <c r="F70" s="78"/>
      <c r="G70" s="78"/>
      <c r="H70" s="78"/>
      <c r="I70" s="78"/>
      <c r="J70" s="78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15.75" customHeight="1" x14ac:dyDescent="0.2">
      <c r="A71" s="79" t="s">
        <v>179</v>
      </c>
      <c r="B71" s="78" t="s">
        <v>178</v>
      </c>
      <c r="C71" s="57" t="s">
        <v>169</v>
      </c>
      <c r="D71" s="78"/>
      <c r="E71" s="78"/>
      <c r="F71" s="78"/>
      <c r="G71" s="78"/>
      <c r="H71" s="78"/>
      <c r="I71" s="78"/>
      <c r="J71" s="78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15.75" customHeight="1" x14ac:dyDescent="0.2">
      <c r="A72" s="80"/>
      <c r="B72" s="78"/>
      <c r="C72" s="57" t="s">
        <v>169</v>
      </c>
      <c r="D72" s="78"/>
      <c r="E72" s="78"/>
      <c r="F72" s="78"/>
      <c r="G72" s="78"/>
      <c r="H72" s="78"/>
      <c r="I72" s="78"/>
      <c r="J72" s="78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15.75" customHeight="1" x14ac:dyDescent="0.2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15.75" customHeight="1" x14ac:dyDescent="0.2">
      <c r="A74" s="24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15.75" customHeight="1" x14ac:dyDescent="0.2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15.75" customHeight="1" x14ac:dyDescent="0.2">
      <c r="A76" s="24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15.75" customHeight="1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15.75" customHeight="1" x14ac:dyDescent="0.2">
      <c r="A78" s="24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ht="15.75" customHeight="1" x14ac:dyDescent="0.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t="15.75" customHeight="1" x14ac:dyDescent="0.2">
      <c r="A80" s="24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ht="15.7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ht="15.7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ht="15.7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t="15.7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ht="15.7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ht="15.7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 ht="15.7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t="15.7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 ht="15.7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 ht="15.7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 ht="15.7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15.7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15.7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15.7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15.7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15.7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ht="15.7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ht="15.7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t="15.7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 ht="15.7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ht="15.7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ht="15.7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ht="15.7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t="15.7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ht="15.7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ht="15.7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ht="15.7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ht="15.7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t="15.7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ht="15.7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ht="15.7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ht="15.7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ht="15.7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ht="15.7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ht="15.7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ht="15.7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ht="15.7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t="15.7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ht="15.7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ht="15.7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ht="15.7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15.7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15.7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t="15.7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ht="15.7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ht="15.7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ht="15.7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ht="15.7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ht="15.7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ht="15.7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ht="15.7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ht="15.7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ht="15.7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ht="15.7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ht="15.7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ht="15.7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t="15.7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ht="15.7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ht="15.7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 ht="15.7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ht="15.7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 ht="15.75" customHeigh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ht="15.7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t="15.75" customHeigh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ht="15.75" customHeigh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:23" ht="15.75" customHeigh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:23" ht="15.75" customHeigh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:23" ht="15.75" customHeigh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:23" ht="15.75" customHeigh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:23" ht="15.75" customHeigh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:23" ht="15.75" customHeigh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:23" ht="15.75" customHeigh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ht="15.75" customHeigh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ht="15.75" customHeigh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ht="15.75" customHeigh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t="15.75" customHeigh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ht="15.75" customHeigh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:23" ht="15.75" customHeigh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:23" ht="15.75" customHeigh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:23" ht="15.75" customHeigh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:23" ht="15.75" customHeigh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:23" ht="15.75" customHeigh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1:23" ht="15.75" customHeigh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:23" ht="15.75" customHeigh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1:23" ht="15.75" customHeigh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1:23" ht="15.75" customHeigh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1:23" ht="15.75" customHeigh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:23" ht="15.75" customHeigh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 ht="15.75" customHeigh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:23" ht="15.75" customHeigh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:23" ht="15.75" customHeigh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:23" ht="15.75" customHeigh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:23" ht="15.75" customHeigh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:23" ht="15.75" customHeigh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t="15.75" customHeigh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:23" ht="15.75" customHeigh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:23" ht="15.75" customHeigh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 ht="15.75" customHeigh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:23" ht="15.75" customHeigh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:23" ht="15.75" customHeigh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:23" ht="15.75" customHeigh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:23" ht="15.75" customHeigh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:23" ht="15.75" customHeigh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:23" ht="15.75" customHeigh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:23" ht="15.75" customHeigh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:23" ht="15.75" customHeigh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:23" ht="15.75" customHeigh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 ht="15.75" customHeigh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ht="15.75" customHeigh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:23" ht="15.75" customHeigh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:23" ht="15.75" customHeigh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1:23" ht="15.75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:23" ht="15.75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t="15.75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1:23" ht="15.75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:23" ht="15.75" customHeigh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:23" ht="15.75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:23" ht="15.7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1:23" ht="15.7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:23" ht="15.7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:23" ht="15.7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:23" ht="15.7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:23" ht="15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:23" ht="15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:23" ht="15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1:23" ht="15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1:23" ht="15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1:23" ht="15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1:23" ht="15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:23" ht="15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1:23" ht="15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:23" ht="15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t="15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:23" ht="15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:23" ht="15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:23" ht="15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:23" ht="15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:23" ht="15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 ht="15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:23" ht="15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:23" ht="15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:23" ht="15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:23" ht="15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 ht="15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:23" ht="15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:23" ht="15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 ht="15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:23" ht="15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:23" ht="15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:23" ht="15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:23" ht="15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t="15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</row>
    <row r="233" spans="1:23" ht="15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1:23" ht="15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:23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:23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:23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:23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:23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:23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:23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:23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:23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:23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:23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:23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:23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:23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:23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:23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:23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:23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:23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:23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:23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:23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:23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:23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:23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:23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:23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:23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:23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:23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:23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:23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:23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:23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:23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:23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:23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:23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:23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:23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:23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:23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:23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:23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:23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:23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:23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:23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:23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:23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:23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:23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:23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:23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1:23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1:23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:23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:23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1:23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:23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1:23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1:23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:23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:23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:23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:23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:23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1:23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1:23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1:23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1:23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1:23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1:23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:23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:23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:23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:23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</row>
    <row r="323" spans="1:23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</row>
    <row r="324" spans="1:23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1:23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</row>
    <row r="326" spans="1:23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</row>
    <row r="327" spans="1:23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</row>
    <row r="328" spans="1:23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</row>
    <row r="329" spans="1:23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1:23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</row>
    <row r="331" spans="1:23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</row>
    <row r="332" spans="1:23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</row>
    <row r="333" spans="1:23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</row>
    <row r="334" spans="1:23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</row>
    <row r="335" spans="1:23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</row>
    <row r="336" spans="1:23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</row>
    <row r="337" spans="1:23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</row>
    <row r="338" spans="1:23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</row>
    <row r="339" spans="1:23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</row>
    <row r="340" spans="1:23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</row>
    <row r="341" spans="1:23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1:23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</row>
    <row r="343" spans="1:23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</row>
    <row r="344" spans="1:23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</row>
    <row r="345" spans="1:23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</row>
    <row r="346" spans="1:23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</row>
    <row r="347" spans="1:23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</row>
    <row r="348" spans="1:23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1:23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</row>
    <row r="350" spans="1:23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</row>
    <row r="351" spans="1:23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</row>
    <row r="352" spans="1:23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</row>
    <row r="353" spans="1:23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</row>
    <row r="354" spans="1:23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</row>
    <row r="355" spans="1:23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</row>
    <row r="356" spans="1:23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</row>
    <row r="357" spans="1:23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</row>
    <row r="358" spans="1:23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</row>
    <row r="359" spans="1:23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</row>
    <row r="360" spans="1:23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</row>
    <row r="361" spans="1:23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</row>
    <row r="362" spans="1:23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1:23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</row>
    <row r="364" spans="1:23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</row>
    <row r="365" spans="1:23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</row>
    <row r="366" spans="1:23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</row>
    <row r="367" spans="1:23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</row>
    <row r="368" spans="1:23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</row>
    <row r="369" spans="1:23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</row>
    <row r="370" spans="1:23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</row>
    <row r="371" spans="1:23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</row>
    <row r="372" spans="1:23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</row>
    <row r="373" spans="1:23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</row>
    <row r="374" spans="1:23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</row>
    <row r="375" spans="1:23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</row>
    <row r="376" spans="1:23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</row>
    <row r="377" spans="1:23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</row>
    <row r="378" spans="1:23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1:23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:23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1:23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</row>
    <row r="382" spans="1:23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</row>
    <row r="383" spans="1:23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</row>
    <row r="384" spans="1:23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</row>
    <row r="385" spans="1:23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</row>
    <row r="386" spans="1:23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</row>
    <row r="387" spans="1:23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</row>
    <row r="388" spans="1:23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</row>
    <row r="389" spans="1:23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</row>
    <row r="390" spans="1:23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</row>
    <row r="391" spans="1:23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1:23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</row>
    <row r="393" spans="1:23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</row>
    <row r="394" spans="1:23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</row>
    <row r="395" spans="1:23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</row>
    <row r="396" spans="1:23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</row>
    <row r="397" spans="1:23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</row>
    <row r="398" spans="1:23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</row>
    <row r="399" spans="1:23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</row>
    <row r="400" spans="1:23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</row>
    <row r="401" spans="1:23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</row>
    <row r="402" spans="1:23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</row>
    <row r="403" spans="1:23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</row>
    <row r="404" spans="1:23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</row>
    <row r="405" spans="1:23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</row>
    <row r="406" spans="1:23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</row>
    <row r="407" spans="1:23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</row>
    <row r="408" spans="1:23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</row>
    <row r="409" spans="1:23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</row>
    <row r="410" spans="1:23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</row>
    <row r="411" spans="1:23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</row>
    <row r="412" spans="1:23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</row>
    <row r="413" spans="1:23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</row>
    <row r="414" spans="1:23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</row>
    <row r="415" spans="1:23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</row>
    <row r="416" spans="1:23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</row>
    <row r="417" spans="1:23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</row>
    <row r="418" spans="1:23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</row>
    <row r="419" spans="1:23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</row>
    <row r="420" spans="1:23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</row>
    <row r="421" spans="1:23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</row>
    <row r="422" spans="1:23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</row>
    <row r="423" spans="1:23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</row>
    <row r="424" spans="1:23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</row>
    <row r="425" spans="1:23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</row>
    <row r="426" spans="1:23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</row>
    <row r="427" spans="1:23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</row>
    <row r="428" spans="1:23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</row>
    <row r="429" spans="1:23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</row>
    <row r="430" spans="1:23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</row>
    <row r="431" spans="1:23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</row>
    <row r="432" spans="1:23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</row>
    <row r="433" spans="1:23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</row>
    <row r="434" spans="1:23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</row>
    <row r="435" spans="1:23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</row>
    <row r="436" spans="1:23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</row>
    <row r="437" spans="1:23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</row>
    <row r="438" spans="1:23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</row>
    <row r="439" spans="1:23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</row>
    <row r="440" spans="1:23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</row>
    <row r="441" spans="1:23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</row>
    <row r="442" spans="1:23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</row>
    <row r="443" spans="1:23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</row>
    <row r="444" spans="1:23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</row>
    <row r="445" spans="1:23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</row>
    <row r="446" spans="1:23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</row>
    <row r="447" spans="1:23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</row>
    <row r="448" spans="1:23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</row>
    <row r="449" spans="1:23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</row>
    <row r="450" spans="1:23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</row>
    <row r="451" spans="1:23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</row>
    <row r="452" spans="1:23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</row>
    <row r="453" spans="1:23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</row>
    <row r="454" spans="1:23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</row>
    <row r="455" spans="1:23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</row>
    <row r="456" spans="1:23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</row>
    <row r="457" spans="1:23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</row>
    <row r="458" spans="1:23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</row>
    <row r="459" spans="1:23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</row>
    <row r="460" spans="1:23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</row>
    <row r="461" spans="1:23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</row>
    <row r="462" spans="1:23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</row>
    <row r="463" spans="1:23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</row>
    <row r="464" spans="1:23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</row>
    <row r="465" spans="1:23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</row>
    <row r="466" spans="1:23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</row>
    <row r="467" spans="1:23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</row>
    <row r="468" spans="1:23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</row>
    <row r="469" spans="1:23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</row>
    <row r="470" spans="1:23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</row>
    <row r="471" spans="1:23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</row>
    <row r="472" spans="1:23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</row>
    <row r="473" spans="1:23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</row>
    <row r="474" spans="1:23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</row>
    <row r="475" spans="1:23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</row>
    <row r="476" spans="1:23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</row>
    <row r="477" spans="1:23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</row>
    <row r="478" spans="1:23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</row>
    <row r="479" spans="1:23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</row>
    <row r="480" spans="1:23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</row>
    <row r="481" spans="1:23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</row>
    <row r="482" spans="1:23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</row>
    <row r="483" spans="1:23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</row>
    <row r="484" spans="1:23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</row>
    <row r="485" spans="1:23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</row>
    <row r="486" spans="1:23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</row>
    <row r="487" spans="1:23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</row>
    <row r="488" spans="1:23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</row>
    <row r="489" spans="1:23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</row>
    <row r="490" spans="1:23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</row>
    <row r="491" spans="1:23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</row>
    <row r="492" spans="1:23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</row>
    <row r="493" spans="1:23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</row>
    <row r="494" spans="1:23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</row>
    <row r="495" spans="1:23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</row>
    <row r="496" spans="1:23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</row>
    <row r="497" spans="1:23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</row>
    <row r="498" spans="1:23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</row>
    <row r="499" spans="1:23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</row>
    <row r="500" spans="1:23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</row>
    <row r="501" spans="1:23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</row>
    <row r="502" spans="1:23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</row>
    <row r="503" spans="1:23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</row>
    <row r="504" spans="1:23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</row>
    <row r="505" spans="1:23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</row>
    <row r="506" spans="1:23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</row>
    <row r="507" spans="1:23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</row>
    <row r="508" spans="1:23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</row>
    <row r="509" spans="1:23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</row>
    <row r="510" spans="1:23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</row>
    <row r="511" spans="1:23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</row>
    <row r="512" spans="1:23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</row>
    <row r="513" spans="1:23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</row>
    <row r="514" spans="1:23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</row>
    <row r="515" spans="1:23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</row>
    <row r="516" spans="1:23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</row>
    <row r="517" spans="1:23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</row>
    <row r="518" spans="1:23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</row>
    <row r="519" spans="1:23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</row>
    <row r="520" spans="1:23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</row>
    <row r="521" spans="1:23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</row>
    <row r="522" spans="1:23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</row>
    <row r="523" spans="1:23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</row>
    <row r="524" spans="1:23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</row>
    <row r="525" spans="1:23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</row>
    <row r="526" spans="1:23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</row>
    <row r="527" spans="1:23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</row>
    <row r="528" spans="1:23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</row>
    <row r="529" spans="1:23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</row>
    <row r="530" spans="1:23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</row>
    <row r="531" spans="1:23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</row>
    <row r="532" spans="1:23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</row>
    <row r="533" spans="1:23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</row>
    <row r="534" spans="1:23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</row>
    <row r="535" spans="1:23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</row>
    <row r="536" spans="1:23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</row>
    <row r="537" spans="1:23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</row>
    <row r="538" spans="1:23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</row>
    <row r="539" spans="1:23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</row>
    <row r="540" spans="1:23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</row>
    <row r="541" spans="1:23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</row>
    <row r="542" spans="1:23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</row>
    <row r="543" spans="1:23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</row>
    <row r="544" spans="1:23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</row>
    <row r="545" spans="1:23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</row>
    <row r="546" spans="1:23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</row>
    <row r="547" spans="1:23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</row>
    <row r="548" spans="1:23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</row>
    <row r="549" spans="1:23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</row>
    <row r="550" spans="1:23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</row>
    <row r="551" spans="1:23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</row>
    <row r="552" spans="1:23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</row>
    <row r="553" spans="1:23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</row>
    <row r="554" spans="1:23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</row>
    <row r="555" spans="1:23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</row>
    <row r="556" spans="1:23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</row>
    <row r="557" spans="1:23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</row>
    <row r="558" spans="1:23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</row>
    <row r="559" spans="1:23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</row>
    <row r="560" spans="1:23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</row>
    <row r="561" spans="1:23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</row>
    <row r="562" spans="1:23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</row>
    <row r="563" spans="1:23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</row>
    <row r="564" spans="1:23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</row>
    <row r="565" spans="1:23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</row>
    <row r="566" spans="1:23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</row>
    <row r="567" spans="1:23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</row>
    <row r="568" spans="1:23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</row>
    <row r="569" spans="1:23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</row>
    <row r="570" spans="1:23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</row>
    <row r="571" spans="1:23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</row>
    <row r="572" spans="1:23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</row>
    <row r="573" spans="1:23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</row>
    <row r="574" spans="1:23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</row>
    <row r="575" spans="1:23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</row>
    <row r="576" spans="1:23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</row>
    <row r="577" spans="1:23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</row>
    <row r="578" spans="1:23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</row>
    <row r="579" spans="1:23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</row>
    <row r="580" spans="1:23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</row>
    <row r="581" spans="1:23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</row>
    <row r="582" spans="1:23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</row>
    <row r="583" spans="1:23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</row>
    <row r="584" spans="1:23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</row>
    <row r="585" spans="1:23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</row>
    <row r="586" spans="1:23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</row>
    <row r="587" spans="1:23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</row>
    <row r="588" spans="1:23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</row>
    <row r="589" spans="1:23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</row>
    <row r="590" spans="1:23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</row>
    <row r="591" spans="1:23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</row>
    <row r="592" spans="1:23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</row>
    <row r="593" spans="1:23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</row>
    <row r="594" spans="1:23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</row>
    <row r="595" spans="1:23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</row>
    <row r="596" spans="1:23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</row>
    <row r="597" spans="1:23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</row>
    <row r="598" spans="1:23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</row>
    <row r="599" spans="1:23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</row>
    <row r="600" spans="1:23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</row>
    <row r="601" spans="1:23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</row>
    <row r="602" spans="1:23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</row>
    <row r="603" spans="1:23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</row>
    <row r="604" spans="1:23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</row>
    <row r="605" spans="1:23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</row>
    <row r="606" spans="1:23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</row>
    <row r="607" spans="1:23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</row>
    <row r="608" spans="1:23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</row>
    <row r="609" spans="1:23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</row>
    <row r="610" spans="1:23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</row>
    <row r="611" spans="1:23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</row>
    <row r="612" spans="1:23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</row>
    <row r="613" spans="1:23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</row>
    <row r="614" spans="1:23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</row>
    <row r="615" spans="1:23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</row>
    <row r="616" spans="1:23" ht="15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</row>
    <row r="617" spans="1:23" ht="15.7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</row>
    <row r="618" spans="1:23" ht="15.7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</row>
    <row r="619" spans="1:23" ht="15.7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</row>
    <row r="620" spans="1:23" ht="15.7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</row>
    <row r="621" spans="1:23" ht="15.7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</row>
    <row r="622" spans="1:23" ht="15.7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</row>
    <row r="623" spans="1:23" ht="15.7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</row>
    <row r="624" spans="1:23" ht="15.7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</row>
    <row r="625" spans="1:23" ht="15.7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</row>
    <row r="626" spans="1:23" ht="15.7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</row>
    <row r="627" spans="1:23" ht="15.7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</row>
    <row r="628" spans="1:23" ht="15.7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</row>
    <row r="629" spans="1:23" ht="15.7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</row>
    <row r="630" spans="1:23" ht="15.7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</row>
    <row r="631" spans="1:23" ht="15.7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:23" ht="15.7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</row>
    <row r="633" spans="1:23" ht="15.7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</row>
    <row r="634" spans="1:23" ht="15.7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:23" ht="15.7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:23" ht="15.7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:23" ht="15.7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</row>
    <row r="638" spans="1:23" ht="15.7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</row>
    <row r="639" spans="1:23" ht="15.7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</row>
    <row r="640" spans="1:23" ht="15.7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</row>
    <row r="641" spans="1:23" ht="15.7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</row>
    <row r="642" spans="1:23" ht="15.7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</row>
    <row r="643" spans="1:23" ht="15.7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</row>
    <row r="644" spans="1:23" ht="15.7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</row>
    <row r="645" spans="1:23" ht="15.7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</row>
    <row r="646" spans="1:23" ht="15.7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</row>
    <row r="647" spans="1:23" ht="15.7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</row>
    <row r="648" spans="1:23" ht="15.7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</row>
    <row r="649" spans="1:23" ht="15.7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</row>
    <row r="650" spans="1:23" ht="15.7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</row>
    <row r="651" spans="1:23" ht="15.7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</row>
    <row r="652" spans="1:23" ht="15.7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</row>
    <row r="653" spans="1:23" ht="15.7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</row>
    <row r="654" spans="1:23" ht="15.7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</row>
    <row r="655" spans="1:23" ht="15.7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</row>
    <row r="656" spans="1:23" ht="15.7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</row>
    <row r="657" spans="1:23" ht="15.7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</row>
    <row r="658" spans="1:23" ht="15.7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</row>
    <row r="659" spans="1:23" ht="15.7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</row>
    <row r="660" spans="1:23" ht="15.7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</row>
    <row r="661" spans="1:23" ht="15.7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</row>
    <row r="662" spans="1:23" ht="15.7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</row>
    <row r="663" spans="1:23" ht="15.7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</row>
    <row r="664" spans="1:23" ht="15.7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</row>
    <row r="665" spans="1:23" ht="15.7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</row>
    <row r="666" spans="1:23" ht="15.7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</row>
    <row r="667" spans="1:23" ht="15.7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</row>
    <row r="668" spans="1:23" ht="15.7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</row>
    <row r="669" spans="1:23" ht="15.7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</row>
    <row r="670" spans="1:23" ht="15.7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</row>
    <row r="671" spans="1:23" ht="15.7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</row>
    <row r="672" spans="1:23" ht="15.7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</row>
    <row r="673" spans="1:23" ht="15.7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</row>
    <row r="674" spans="1:23" ht="15.7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</row>
    <row r="675" spans="1:23" ht="15.7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</row>
    <row r="676" spans="1:23" ht="15.7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</row>
    <row r="677" spans="1:23" ht="15.7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</row>
    <row r="678" spans="1:23" ht="15.7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</row>
    <row r="679" spans="1:23" ht="15.7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</row>
    <row r="680" spans="1:23" ht="15.7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</row>
    <row r="681" spans="1:23" ht="15.7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</row>
    <row r="682" spans="1:23" ht="15.7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</row>
    <row r="683" spans="1:23" ht="15.7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</row>
    <row r="684" spans="1:23" ht="15.7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</row>
    <row r="685" spans="1:23" ht="15.7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</row>
    <row r="686" spans="1:23" ht="15.7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</row>
    <row r="687" spans="1:23" ht="15.7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</row>
    <row r="688" spans="1:23" ht="15.7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</row>
    <row r="689" spans="1:23" ht="15.7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</row>
    <row r="690" spans="1:23" ht="15.7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</row>
    <row r="691" spans="1:23" ht="15.7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</row>
    <row r="692" spans="1:23" ht="15.7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</row>
    <row r="693" spans="1:23" ht="15.7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</row>
    <row r="694" spans="1:23" ht="15.7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</row>
    <row r="695" spans="1:23" ht="15.7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</row>
    <row r="696" spans="1:23" ht="15.7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</row>
    <row r="697" spans="1:23" ht="15.7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</row>
    <row r="698" spans="1:23" ht="15.7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</row>
    <row r="699" spans="1:23" ht="15.7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</row>
    <row r="700" spans="1:23" ht="15.7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</row>
    <row r="701" spans="1:23" ht="15.7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</row>
    <row r="702" spans="1:23" ht="15.7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</row>
    <row r="703" spans="1:23" ht="15.7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</row>
    <row r="704" spans="1:23" ht="15.7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</row>
    <row r="705" spans="1:23" ht="15.7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</row>
    <row r="706" spans="1:23" ht="15.7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</row>
    <row r="707" spans="1:23" ht="15.7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</row>
    <row r="708" spans="1:23" ht="15.7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</row>
    <row r="709" spans="1:23" ht="15.7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</row>
    <row r="710" spans="1:23" ht="15.7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</row>
    <row r="711" spans="1:23" ht="15.7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</row>
    <row r="712" spans="1:23" ht="15.7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</row>
    <row r="713" spans="1:23" ht="15.7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</row>
    <row r="714" spans="1:23" ht="15.7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</row>
    <row r="715" spans="1:23" ht="15.7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</row>
    <row r="716" spans="1:23" ht="15.7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</row>
    <row r="717" spans="1:23" ht="15.7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</row>
    <row r="718" spans="1:23" ht="15.7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</row>
    <row r="719" spans="1:23" ht="15.7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</row>
    <row r="720" spans="1:23" ht="15.7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</row>
    <row r="721" spans="1:23" ht="15.7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</row>
    <row r="722" spans="1:23" ht="15.7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</row>
    <row r="723" spans="1:23" ht="15.7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</row>
    <row r="724" spans="1:23" ht="15.7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</row>
    <row r="725" spans="1:23" ht="15.7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</row>
    <row r="726" spans="1:23" ht="15.7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</row>
    <row r="727" spans="1:23" ht="15.7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</row>
    <row r="728" spans="1:23" ht="15.7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</row>
    <row r="729" spans="1:23" ht="15.7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</row>
    <row r="730" spans="1:23" ht="15.7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</row>
    <row r="731" spans="1:23" ht="15.7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</row>
    <row r="732" spans="1:23" ht="15.7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</row>
    <row r="733" spans="1:23" ht="15.7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</row>
    <row r="734" spans="1:23" ht="15.7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</row>
    <row r="735" spans="1:23" ht="15.7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</row>
    <row r="736" spans="1:23" ht="15.7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</row>
    <row r="737" spans="1:23" ht="15.7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</row>
    <row r="738" spans="1:23" ht="15.7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</row>
    <row r="739" spans="1:23" ht="15.7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</row>
    <row r="740" spans="1:23" ht="15.7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</row>
    <row r="741" spans="1:23" ht="15.7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</row>
    <row r="742" spans="1:23" ht="15.7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</row>
    <row r="743" spans="1:23" ht="15.7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</row>
    <row r="744" spans="1:23" ht="15.7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</row>
    <row r="745" spans="1:23" ht="15.7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</row>
    <row r="746" spans="1:23" ht="15.7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</row>
    <row r="747" spans="1:23" ht="15.7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</row>
    <row r="748" spans="1:23" ht="15.75" customHeight="1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</row>
    <row r="749" spans="1:23" ht="15.75" customHeight="1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</row>
    <row r="750" spans="1:23" ht="15.75" customHeight="1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</row>
    <row r="751" spans="1:23" ht="15.75" customHeight="1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</row>
    <row r="752" spans="1:23" ht="15.75" customHeight="1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</row>
    <row r="753" spans="1:23" ht="15.75" customHeight="1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</row>
    <row r="754" spans="1:23" ht="15.75" customHeight="1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</row>
    <row r="755" spans="1:23" ht="15.75" customHeight="1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</row>
    <row r="756" spans="1:23" ht="15.7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</row>
    <row r="757" spans="1:23" ht="15.75" customHeight="1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</row>
    <row r="758" spans="1:23" ht="15.75" customHeight="1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</row>
    <row r="759" spans="1:23" ht="15.75" customHeight="1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</row>
    <row r="760" spans="1:23" ht="15.75" customHeight="1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</row>
    <row r="761" spans="1:23" ht="15.75" customHeight="1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</row>
    <row r="762" spans="1:23" ht="15.75" customHeight="1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</row>
    <row r="763" spans="1:23" ht="15.75" customHeight="1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</row>
    <row r="764" spans="1:23" ht="15.75" customHeight="1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</row>
    <row r="765" spans="1:23" ht="15.75" customHeight="1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</row>
    <row r="766" spans="1:23" ht="15.75" customHeight="1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</row>
    <row r="767" spans="1:23" ht="15.75" customHeight="1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</row>
    <row r="768" spans="1:23" ht="15.75" customHeight="1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</row>
    <row r="769" spans="1:23" ht="15.7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</row>
    <row r="770" spans="1:23" ht="15.75" customHeight="1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</row>
    <row r="771" spans="1:23" ht="15.75" customHeight="1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</row>
    <row r="772" spans="1:23" ht="15.75" customHeight="1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</row>
    <row r="773" spans="1:23" ht="15.75" customHeight="1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</row>
    <row r="774" spans="1:23" ht="15.75" customHeight="1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</row>
    <row r="775" spans="1:23" ht="15.75" customHeight="1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</row>
    <row r="776" spans="1:23" ht="15.75" customHeight="1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</row>
    <row r="777" spans="1:23" ht="15.75" customHeight="1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</row>
    <row r="778" spans="1:23" ht="15.75" customHeight="1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</row>
    <row r="779" spans="1:23" ht="15.75" customHeight="1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</row>
    <row r="780" spans="1:23" ht="15.75" customHeight="1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</row>
    <row r="781" spans="1:23" ht="15.75" customHeight="1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</row>
    <row r="782" spans="1:23" ht="15.7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</row>
    <row r="783" spans="1:23" ht="15.75" customHeight="1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</row>
    <row r="784" spans="1:23" ht="15.75" customHeight="1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</row>
    <row r="785" spans="1:23" ht="15.75" customHeight="1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</row>
    <row r="786" spans="1:23" ht="15.75" customHeight="1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</row>
    <row r="787" spans="1:23" ht="15.75" customHeight="1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</row>
    <row r="788" spans="1:23" ht="15.75" customHeight="1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</row>
    <row r="789" spans="1:23" ht="15.75" customHeight="1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</row>
    <row r="790" spans="1:23" ht="15.75" customHeight="1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</row>
    <row r="791" spans="1:23" ht="15.75" customHeight="1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</row>
    <row r="792" spans="1:23" ht="15.75" customHeight="1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</row>
    <row r="793" spans="1:23" ht="15.75" customHeight="1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</row>
    <row r="794" spans="1:23" ht="15.75" customHeight="1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</row>
    <row r="795" spans="1:23" ht="15.7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</row>
    <row r="796" spans="1:23" ht="15.75" customHeight="1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</row>
    <row r="797" spans="1:23" ht="15.75" customHeight="1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</row>
    <row r="798" spans="1:23" ht="15.75" customHeight="1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</row>
    <row r="799" spans="1:23" ht="15.75" customHeight="1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</row>
    <row r="800" spans="1:23" ht="15.75" customHeight="1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</row>
    <row r="801" spans="1:23" ht="15.75" customHeight="1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</row>
    <row r="802" spans="1:23" ht="15.75" customHeight="1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</row>
    <row r="803" spans="1:23" ht="15.75" customHeight="1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</row>
    <row r="804" spans="1:23" ht="15.75" customHeight="1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</row>
    <row r="805" spans="1:23" ht="15.75" customHeight="1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</row>
    <row r="806" spans="1:23" ht="15.75" customHeight="1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</row>
    <row r="807" spans="1:23" ht="15.75" customHeight="1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</row>
    <row r="808" spans="1:23" ht="15.7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</row>
    <row r="809" spans="1:23" ht="15.75" customHeight="1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</row>
    <row r="810" spans="1:23" ht="15.75" customHeight="1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</row>
    <row r="811" spans="1:23" ht="15.75" customHeight="1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</row>
    <row r="812" spans="1:23" ht="15.75" customHeight="1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</row>
    <row r="813" spans="1:23" ht="15.75" customHeight="1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</row>
    <row r="814" spans="1:23" ht="15.75" customHeight="1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</row>
    <row r="815" spans="1:23" ht="15.75" customHeight="1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</row>
    <row r="816" spans="1:23" ht="15.75" customHeight="1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</row>
    <row r="817" spans="1:23" ht="15.75" customHeight="1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</row>
    <row r="818" spans="1:23" ht="15.75" customHeight="1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</row>
    <row r="819" spans="1:23" ht="15.75" customHeight="1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</row>
    <row r="820" spans="1:23" ht="15.75" customHeight="1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</row>
    <row r="821" spans="1:23" ht="15.7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</row>
    <row r="822" spans="1:23" ht="15.75" customHeight="1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</row>
    <row r="823" spans="1:23" ht="15.75" customHeight="1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</row>
    <row r="824" spans="1:23" ht="15.75" customHeight="1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</row>
    <row r="825" spans="1:23" ht="15.75" customHeight="1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</row>
    <row r="826" spans="1:23" ht="15.75" customHeight="1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</row>
    <row r="827" spans="1:23" ht="15.75" customHeight="1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</row>
    <row r="828" spans="1:23" ht="15.75" customHeight="1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</row>
    <row r="829" spans="1:23" ht="15.75" customHeight="1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</row>
    <row r="830" spans="1:23" ht="15.75" customHeight="1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</row>
    <row r="831" spans="1:23" ht="15.75" customHeight="1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</row>
    <row r="832" spans="1:23" ht="15.75" customHeight="1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</row>
    <row r="833" spans="1:23" ht="15.75" customHeight="1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</row>
    <row r="834" spans="1:23" ht="15.7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</row>
    <row r="835" spans="1:23" ht="15.75" customHeight="1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</row>
    <row r="836" spans="1:23" ht="15.75" customHeight="1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</row>
    <row r="837" spans="1:23" ht="15.75" customHeight="1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</row>
    <row r="838" spans="1:23" ht="15.75" customHeight="1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</row>
    <row r="839" spans="1:23" ht="15.75" customHeight="1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</row>
    <row r="840" spans="1:23" ht="15.75" customHeight="1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</row>
    <row r="841" spans="1:23" ht="15.75" customHeight="1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</row>
    <row r="842" spans="1:23" ht="15.75" customHeight="1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</row>
    <row r="843" spans="1:23" ht="15.75" customHeight="1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</row>
    <row r="844" spans="1:23" ht="15.75" customHeight="1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</row>
    <row r="845" spans="1:23" ht="15.75" customHeight="1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</row>
    <row r="846" spans="1:23" ht="15.75" customHeight="1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</row>
    <row r="847" spans="1:23" ht="15.7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</row>
    <row r="848" spans="1:23" ht="15.75" customHeight="1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</row>
    <row r="849" spans="1:23" ht="15.75" customHeight="1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</row>
    <row r="850" spans="1:23" ht="15.75" customHeight="1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</row>
    <row r="851" spans="1:23" ht="15.75" customHeight="1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</row>
    <row r="852" spans="1:23" ht="15.75" customHeight="1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</row>
    <row r="853" spans="1:23" ht="15.75" customHeight="1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</row>
    <row r="854" spans="1:23" ht="15.75" customHeight="1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</row>
    <row r="855" spans="1:23" ht="15.75" customHeight="1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</row>
    <row r="856" spans="1:23" ht="15.75" customHeight="1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</row>
    <row r="857" spans="1:23" ht="15.75" customHeight="1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</row>
    <row r="858" spans="1:23" ht="15.75" customHeight="1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</row>
    <row r="859" spans="1:23" ht="15.75" customHeight="1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</row>
    <row r="860" spans="1:23" ht="15.7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</row>
    <row r="861" spans="1:23" ht="15.75" customHeight="1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</row>
    <row r="862" spans="1:23" ht="15.75" customHeight="1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</row>
    <row r="863" spans="1:23" ht="15.75" customHeight="1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</row>
    <row r="864" spans="1:23" ht="15.75" customHeight="1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</row>
    <row r="865" spans="1:23" ht="15.75" customHeight="1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</row>
    <row r="866" spans="1:23" ht="15.75" customHeight="1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</row>
    <row r="867" spans="1:23" ht="15.75" customHeight="1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</row>
    <row r="868" spans="1:23" ht="15.75" customHeight="1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</row>
    <row r="869" spans="1:23" ht="15.75" customHeight="1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</row>
    <row r="870" spans="1:23" ht="15.75" customHeight="1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</row>
    <row r="871" spans="1:23" ht="15.75" customHeight="1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</row>
    <row r="872" spans="1:23" ht="15.75" customHeight="1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</row>
    <row r="873" spans="1:23" ht="15.75" customHeight="1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</row>
    <row r="874" spans="1:23" ht="15.75" customHeight="1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</row>
    <row r="875" spans="1:23" ht="15.75" customHeight="1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</row>
    <row r="876" spans="1:23" ht="15.75" customHeight="1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</row>
    <row r="877" spans="1:23" ht="15.75" customHeight="1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</row>
    <row r="878" spans="1:23" ht="15.75" customHeight="1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</row>
    <row r="879" spans="1:23" ht="15.75" customHeight="1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</row>
    <row r="880" spans="1:23" ht="15.75" customHeight="1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</row>
    <row r="881" spans="1:23" ht="15.75" customHeight="1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</row>
    <row r="882" spans="1:23" ht="15.75" customHeight="1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</row>
    <row r="883" spans="1:23" ht="15.75" customHeight="1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</row>
    <row r="884" spans="1:23" ht="15.75" customHeight="1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</row>
    <row r="885" spans="1:23" ht="15.75" customHeight="1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</row>
    <row r="886" spans="1:23" ht="15.75" customHeight="1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</row>
    <row r="887" spans="1:23" ht="15.75" customHeight="1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</row>
    <row r="888" spans="1:23" ht="15.75" customHeight="1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</row>
    <row r="889" spans="1:23" ht="15.75" customHeight="1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</row>
    <row r="890" spans="1:23" ht="15.75" customHeight="1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</row>
    <row r="891" spans="1:23" ht="15.75" customHeight="1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</row>
    <row r="892" spans="1:23" ht="15.75" customHeight="1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</row>
    <row r="893" spans="1:23" ht="15.75" customHeight="1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</row>
    <row r="894" spans="1:23" ht="15.75" customHeight="1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</row>
    <row r="895" spans="1:23" ht="15.75" customHeight="1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</row>
    <row r="896" spans="1:23" ht="15.75" customHeight="1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</row>
    <row r="897" spans="1:23" ht="15.75" customHeight="1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</row>
    <row r="898" spans="1:23" ht="15.75" customHeight="1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</row>
    <row r="899" spans="1:23" ht="15.75" customHeight="1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</row>
    <row r="900" spans="1:23" ht="15.75" customHeight="1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</row>
    <row r="901" spans="1:23" ht="15.75" customHeight="1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</row>
    <row r="902" spans="1:23" ht="15.75" customHeight="1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</row>
    <row r="903" spans="1:23" ht="15.75" customHeight="1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</row>
    <row r="904" spans="1:23" ht="15.75" customHeight="1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</row>
    <row r="905" spans="1:23" ht="15.75" customHeight="1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</row>
    <row r="906" spans="1:23" ht="15.75" customHeight="1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</row>
    <row r="907" spans="1:23" ht="15.75" customHeight="1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</row>
    <row r="908" spans="1:23" ht="15.75" customHeight="1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</row>
    <row r="909" spans="1:23" ht="15.75" customHeight="1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</row>
    <row r="910" spans="1:23" ht="15.75" customHeight="1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</row>
    <row r="911" spans="1:23" ht="15.75" customHeight="1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</row>
    <row r="912" spans="1:23" ht="15.75" customHeight="1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</row>
    <row r="913" spans="1:23" ht="15.75" customHeight="1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</row>
    <row r="914" spans="1:23" ht="15.75" customHeight="1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</row>
    <row r="915" spans="1:23" ht="15.75" customHeight="1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</row>
    <row r="916" spans="1:23" ht="15.75" customHeight="1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</row>
    <row r="917" spans="1:23" ht="15.75" customHeight="1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</row>
    <row r="918" spans="1:23" ht="15.75" customHeight="1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</row>
    <row r="919" spans="1:23" ht="15.75" customHeight="1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</row>
    <row r="920" spans="1:23" ht="15.75" customHeight="1" x14ac:dyDescent="0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</row>
    <row r="921" spans="1:23" ht="15.75" customHeight="1" x14ac:dyDescent="0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</row>
    <row r="922" spans="1:23" ht="15.75" customHeight="1" x14ac:dyDescent="0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</row>
    <row r="923" spans="1:23" ht="15.75" customHeight="1" x14ac:dyDescent="0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</row>
    <row r="924" spans="1:23" ht="15.75" customHeight="1" x14ac:dyDescent="0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</row>
    <row r="925" spans="1:23" ht="15.75" customHeight="1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</row>
    <row r="926" spans="1:23" ht="15.75" customHeight="1" x14ac:dyDescent="0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</row>
    <row r="927" spans="1:23" ht="15.75" customHeight="1" x14ac:dyDescent="0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</row>
    <row r="928" spans="1:23" ht="15.75" customHeight="1" x14ac:dyDescent="0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</row>
    <row r="929" spans="1:23" ht="15.75" customHeight="1" x14ac:dyDescent="0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</row>
    <row r="930" spans="1:23" ht="15.75" customHeight="1" x14ac:dyDescent="0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</row>
    <row r="931" spans="1:23" ht="15.75" customHeight="1" x14ac:dyDescent="0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</row>
    <row r="932" spans="1:23" ht="15.75" customHeight="1" x14ac:dyDescent="0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</row>
    <row r="933" spans="1:23" ht="15.75" customHeight="1" x14ac:dyDescent="0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</row>
    <row r="934" spans="1:23" ht="15.75" customHeight="1" x14ac:dyDescent="0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</row>
    <row r="935" spans="1:23" ht="15.75" customHeight="1" x14ac:dyDescent="0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</row>
    <row r="936" spans="1:23" ht="15.75" customHeight="1" x14ac:dyDescent="0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</row>
    <row r="937" spans="1:23" ht="15.75" customHeight="1" x14ac:dyDescent="0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</row>
    <row r="938" spans="1:23" ht="15.75" customHeight="1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</row>
    <row r="939" spans="1:23" ht="15.75" customHeight="1" x14ac:dyDescent="0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</row>
    <row r="940" spans="1:23" ht="15.75" customHeight="1" x14ac:dyDescent="0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</row>
    <row r="941" spans="1:23" ht="15.75" customHeight="1" x14ac:dyDescent="0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</row>
    <row r="942" spans="1:23" ht="15.75" customHeight="1" x14ac:dyDescent="0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</row>
    <row r="943" spans="1:23" ht="15.75" customHeight="1" x14ac:dyDescent="0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</row>
    <row r="944" spans="1:23" ht="15.75" customHeight="1" x14ac:dyDescent="0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</row>
    <row r="945" spans="1:23" ht="15.75" customHeight="1" x14ac:dyDescent="0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</row>
    <row r="946" spans="1:23" ht="15.75" customHeight="1" x14ac:dyDescent="0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</row>
    <row r="947" spans="1:23" ht="15.75" customHeight="1" x14ac:dyDescent="0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</row>
    <row r="948" spans="1:23" ht="15.75" customHeight="1" x14ac:dyDescent="0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</row>
    <row r="949" spans="1:23" ht="15.75" customHeight="1" x14ac:dyDescent="0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</row>
    <row r="950" spans="1:23" ht="15.75" customHeight="1" x14ac:dyDescent="0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</row>
    <row r="951" spans="1:23" ht="15.75" customHeight="1" x14ac:dyDescent="0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</row>
    <row r="952" spans="1:23" ht="15.75" customHeight="1" x14ac:dyDescent="0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</row>
    <row r="953" spans="1:23" ht="15.75" customHeight="1" x14ac:dyDescent="0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</row>
    <row r="954" spans="1:23" ht="15.75" customHeight="1" x14ac:dyDescent="0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</row>
    <row r="955" spans="1:23" ht="15.75" customHeight="1" x14ac:dyDescent="0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</row>
    <row r="956" spans="1:23" ht="15.75" customHeight="1" x14ac:dyDescent="0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</row>
    <row r="957" spans="1:23" ht="15.75" customHeight="1" x14ac:dyDescent="0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</row>
    <row r="958" spans="1:23" ht="15.75" customHeight="1" x14ac:dyDescent="0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</row>
    <row r="959" spans="1:23" ht="15.75" customHeight="1" x14ac:dyDescent="0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</row>
    <row r="960" spans="1:23" ht="15.75" customHeight="1" x14ac:dyDescent="0.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</row>
    <row r="961" spans="1:23" ht="15.75" customHeight="1" x14ac:dyDescent="0.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</row>
    <row r="962" spans="1:23" ht="15.75" customHeight="1" x14ac:dyDescent="0.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</row>
    <row r="963" spans="1:23" ht="15.75" customHeight="1" x14ac:dyDescent="0.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</row>
    <row r="964" spans="1:23" ht="15.75" customHeight="1" x14ac:dyDescent="0.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</row>
    <row r="965" spans="1:23" ht="15.75" customHeight="1" x14ac:dyDescent="0.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</row>
    <row r="966" spans="1:23" ht="15.75" customHeight="1" x14ac:dyDescent="0.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</row>
    <row r="967" spans="1:23" ht="15.75" customHeight="1" x14ac:dyDescent="0.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</row>
    <row r="968" spans="1:23" ht="15.75" customHeight="1" x14ac:dyDescent="0.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</row>
    <row r="969" spans="1:23" ht="15.75" customHeight="1" x14ac:dyDescent="0.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</row>
    <row r="970" spans="1:23" ht="15.75" customHeight="1" x14ac:dyDescent="0.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</row>
    <row r="971" spans="1:23" ht="15.75" customHeight="1" x14ac:dyDescent="0.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</row>
    <row r="972" spans="1:23" ht="15.75" customHeight="1" x14ac:dyDescent="0.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</row>
    <row r="973" spans="1:23" ht="15.75" customHeight="1" x14ac:dyDescent="0.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</row>
    <row r="974" spans="1:23" ht="15.75" customHeight="1" x14ac:dyDescent="0.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</row>
    <row r="975" spans="1:23" ht="15.75" customHeight="1" x14ac:dyDescent="0.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</row>
    <row r="976" spans="1:23" ht="15.75" customHeight="1" x14ac:dyDescent="0.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</row>
    <row r="977" spans="1:23" ht="15.75" customHeight="1" x14ac:dyDescent="0.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</row>
    <row r="978" spans="1:23" ht="15.75" customHeight="1" x14ac:dyDescent="0.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</row>
    <row r="979" spans="1:23" ht="15.75" customHeight="1" x14ac:dyDescent="0.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</row>
    <row r="980" spans="1:23" ht="15.75" customHeight="1" x14ac:dyDescent="0.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</row>
    <row r="981" spans="1:23" ht="15.75" customHeight="1" x14ac:dyDescent="0.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</row>
    <row r="982" spans="1:23" ht="15.75" customHeight="1" x14ac:dyDescent="0.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</row>
    <row r="983" spans="1:23" ht="15.75" customHeight="1" x14ac:dyDescent="0.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</row>
    <row r="984" spans="1:23" ht="15.75" customHeight="1" x14ac:dyDescent="0.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</row>
    <row r="985" spans="1:23" ht="15.75" customHeight="1" x14ac:dyDescent="0.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</row>
    <row r="986" spans="1:23" ht="15.75" customHeight="1" x14ac:dyDescent="0.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</row>
    <row r="987" spans="1:23" ht="15.75" customHeight="1" x14ac:dyDescent="0.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</row>
    <row r="988" spans="1:23" ht="15.75" customHeight="1" x14ac:dyDescent="0.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</row>
    <row r="989" spans="1:23" ht="15.75" customHeight="1" x14ac:dyDescent="0.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</row>
    <row r="990" spans="1:23" ht="15.75" customHeight="1" x14ac:dyDescent="0.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</row>
    <row r="991" spans="1:23" ht="15.75" customHeight="1" x14ac:dyDescent="0.2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</row>
    <row r="992" spans="1:23" ht="15.75" customHeight="1" x14ac:dyDescent="0.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</row>
    <row r="993" spans="1:23" ht="15.75" customHeight="1" x14ac:dyDescent="0.2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</row>
    <row r="994" spans="1:23" ht="15.75" customHeight="1" x14ac:dyDescent="0.2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</row>
    <row r="995" spans="1:23" ht="15.75" customHeight="1" x14ac:dyDescent="0.2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</row>
    <row r="996" spans="1:23" ht="15.75" customHeight="1" x14ac:dyDescent="0.2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</row>
    <row r="997" spans="1:23" ht="15.75" customHeight="1" x14ac:dyDescent="0.2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</row>
    <row r="998" spans="1:23" ht="15.75" customHeight="1" x14ac:dyDescent="0.2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</row>
  </sheetData>
  <sortState xmlns:xlrd2="http://schemas.microsoft.com/office/spreadsheetml/2017/richdata2" ref="A16:W17">
    <sortCondition descending="1" ref="I16:I17"/>
  </sortState>
  <mergeCells count="2">
    <mergeCell ref="D13:G13"/>
    <mergeCell ref="C7:G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67"/>
  <sheetViews>
    <sheetView zoomScale="110" zoomScaleNormal="11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A28" sqref="A28:XFD28"/>
    </sheetView>
  </sheetViews>
  <sheetFormatPr baseColWidth="10" defaultColWidth="11.28515625" defaultRowHeight="15" customHeight="1" x14ac:dyDescent="0.2"/>
  <cols>
    <col min="1" max="1" width="22.140625" customWidth="1"/>
    <col min="2" max="2" width="19.140625" customWidth="1"/>
    <col min="3" max="3" width="20" customWidth="1"/>
    <col min="4" max="4" width="15.7109375" customWidth="1"/>
    <col min="5" max="5" width="19.85546875" customWidth="1"/>
    <col min="6" max="10" width="15.7109375" customWidth="1"/>
    <col min="11" max="11" width="18.7109375" customWidth="1"/>
    <col min="12" max="17" width="10.7109375" customWidth="1"/>
  </cols>
  <sheetData>
    <row r="1" spans="1:17" ht="15.75" customHeight="1" x14ac:dyDescent="0.2">
      <c r="A1" s="91" t="s">
        <v>2</v>
      </c>
      <c r="B1" s="91" t="s">
        <v>3</v>
      </c>
      <c r="C1" s="1" t="s">
        <v>94</v>
      </c>
      <c r="D1" s="2"/>
      <c r="E1" s="2"/>
      <c r="F1" s="2"/>
      <c r="G1" s="2"/>
      <c r="H1" s="2"/>
      <c r="I1" s="2"/>
      <c r="J1" s="2" t="s">
        <v>158</v>
      </c>
      <c r="K1" s="91" t="s">
        <v>5</v>
      </c>
    </row>
    <row r="2" spans="1:17" ht="15.75" customHeight="1" x14ac:dyDescent="0.2">
      <c r="A2" s="92"/>
      <c r="B2" s="92"/>
      <c r="C2" s="1" t="s">
        <v>0</v>
      </c>
      <c r="D2" s="3"/>
      <c r="E2" s="3"/>
      <c r="F2" s="3"/>
      <c r="G2" s="3"/>
      <c r="H2" s="3"/>
      <c r="I2" s="3"/>
      <c r="J2" s="3" t="s">
        <v>159</v>
      </c>
      <c r="K2" s="92"/>
    </row>
    <row r="3" spans="1:17" ht="37" customHeight="1" x14ac:dyDescent="0.2">
      <c r="A3" s="92"/>
      <c r="B3" s="92"/>
      <c r="C3" s="1" t="s">
        <v>95</v>
      </c>
      <c r="D3" s="41"/>
      <c r="E3" s="41"/>
      <c r="F3" s="41"/>
      <c r="G3" s="41"/>
      <c r="H3" s="41"/>
      <c r="I3" s="41"/>
      <c r="J3" s="41">
        <v>45766</v>
      </c>
      <c r="K3" s="92"/>
    </row>
    <row r="4" spans="1:17" ht="20" customHeight="1" x14ac:dyDescent="0.2">
      <c r="A4" s="93"/>
      <c r="B4" s="93"/>
      <c r="C4" s="4" t="s">
        <v>4</v>
      </c>
      <c r="K4" s="93"/>
      <c r="L4" s="5"/>
      <c r="M4" s="5"/>
      <c r="N4" s="5"/>
      <c r="O4" s="5"/>
      <c r="P4" s="5"/>
      <c r="Q4" s="5"/>
    </row>
    <row r="5" spans="1:17" ht="15.75" customHeight="1" x14ac:dyDescent="0.2">
      <c r="A5" s="10" t="s">
        <v>8</v>
      </c>
      <c r="B5" s="10" t="s">
        <v>9</v>
      </c>
      <c r="C5" s="18" t="s">
        <v>102</v>
      </c>
      <c r="D5" s="8">
        <v>0</v>
      </c>
      <c r="E5" s="8">
        <v>0</v>
      </c>
      <c r="F5" s="8"/>
      <c r="G5" s="8"/>
      <c r="H5" s="8"/>
      <c r="I5" s="8"/>
      <c r="J5" s="8"/>
      <c r="K5" s="9">
        <f>LARGE(D5:J5, 1)+LARGE(D5:J5, 2)</f>
        <v>0</v>
      </c>
    </row>
    <row r="6" spans="1:17" ht="15.75" customHeight="1" x14ac:dyDescent="0.2">
      <c r="A6" s="6" t="s">
        <v>10</v>
      </c>
      <c r="B6" s="6" t="s">
        <v>11</v>
      </c>
      <c r="C6" s="18" t="s">
        <v>102</v>
      </c>
      <c r="D6" s="8">
        <v>0</v>
      </c>
      <c r="E6" s="8">
        <v>0</v>
      </c>
      <c r="F6" s="8"/>
      <c r="G6" s="8"/>
      <c r="H6" s="8"/>
      <c r="I6" s="8"/>
      <c r="J6" s="8"/>
      <c r="K6" s="9">
        <f t="shared" ref="K6:K57" si="0">LARGE(D6:J6, 1)+LARGE(D6:J6, 2)</f>
        <v>0</v>
      </c>
    </row>
    <row r="7" spans="1:17" ht="15.75" customHeight="1" x14ac:dyDescent="0.2">
      <c r="A7" s="10" t="s">
        <v>12</v>
      </c>
      <c r="B7" s="10" t="s">
        <v>13</v>
      </c>
      <c r="C7" s="18" t="s">
        <v>102</v>
      </c>
      <c r="D7" s="8">
        <v>0</v>
      </c>
      <c r="E7" s="8">
        <v>0</v>
      </c>
      <c r="F7" s="8"/>
      <c r="G7" s="8"/>
      <c r="H7" s="8"/>
      <c r="I7" s="8"/>
      <c r="J7" s="8"/>
      <c r="K7" s="9">
        <f t="shared" si="0"/>
        <v>0</v>
      </c>
    </row>
    <row r="8" spans="1:17" ht="15.75" customHeight="1" x14ac:dyDescent="0.2">
      <c r="A8" s="10" t="s">
        <v>14</v>
      </c>
      <c r="B8" s="10" t="s">
        <v>15</v>
      </c>
      <c r="C8" s="18" t="s">
        <v>102</v>
      </c>
      <c r="D8" s="8">
        <v>0</v>
      </c>
      <c r="E8" s="8">
        <v>0</v>
      </c>
      <c r="F8" s="8"/>
      <c r="G8" s="8"/>
      <c r="H8" s="8"/>
      <c r="I8" s="8"/>
      <c r="J8" s="8"/>
      <c r="K8" s="9">
        <f t="shared" si="0"/>
        <v>0</v>
      </c>
    </row>
    <row r="9" spans="1:17" ht="15.75" customHeight="1" x14ac:dyDescent="0.2">
      <c r="A9" s="10" t="s">
        <v>16</v>
      </c>
      <c r="B9" s="10" t="s">
        <v>9</v>
      </c>
      <c r="C9" s="19" t="s">
        <v>103</v>
      </c>
      <c r="D9" s="8">
        <v>0</v>
      </c>
      <c r="E9" s="8">
        <v>0</v>
      </c>
      <c r="F9" s="8"/>
      <c r="G9" s="8"/>
      <c r="H9" s="8"/>
      <c r="I9" s="8"/>
      <c r="J9" s="8"/>
      <c r="K9" s="9">
        <f t="shared" si="0"/>
        <v>0</v>
      </c>
    </row>
    <row r="10" spans="1:17" ht="15.75" customHeight="1" x14ac:dyDescent="0.2">
      <c r="A10" s="10" t="s">
        <v>17</v>
      </c>
      <c r="B10" s="10" t="s">
        <v>18</v>
      </c>
      <c r="C10" s="19" t="s">
        <v>103</v>
      </c>
      <c r="D10" s="8">
        <v>0</v>
      </c>
      <c r="E10" s="8">
        <v>0</v>
      </c>
      <c r="F10" s="8"/>
      <c r="G10" s="8"/>
      <c r="H10" s="8"/>
      <c r="I10" s="8"/>
      <c r="J10" s="8"/>
      <c r="K10" s="9">
        <f t="shared" si="0"/>
        <v>0</v>
      </c>
    </row>
    <row r="11" spans="1:17" ht="15.75" customHeight="1" x14ac:dyDescent="0.2">
      <c r="A11" s="10" t="s">
        <v>19</v>
      </c>
      <c r="B11" s="10" t="s">
        <v>20</v>
      </c>
      <c r="C11" s="19" t="s">
        <v>103</v>
      </c>
      <c r="D11" s="8">
        <v>0</v>
      </c>
      <c r="E11" s="8">
        <v>0</v>
      </c>
      <c r="F11" s="8"/>
      <c r="G11" s="8"/>
      <c r="H11" s="8"/>
      <c r="I11" s="8"/>
      <c r="J11" s="8"/>
      <c r="K11" s="9">
        <f t="shared" si="0"/>
        <v>0</v>
      </c>
    </row>
    <row r="12" spans="1:17" ht="15.75" customHeight="1" x14ac:dyDescent="0.2">
      <c r="A12" s="10" t="s">
        <v>96</v>
      </c>
      <c r="B12" s="10" t="s">
        <v>21</v>
      </c>
      <c r="C12" s="19" t="s">
        <v>103</v>
      </c>
      <c r="D12" s="8">
        <v>0</v>
      </c>
      <c r="E12" s="8">
        <v>0</v>
      </c>
      <c r="F12" s="8"/>
      <c r="G12" s="8"/>
      <c r="H12" s="8"/>
      <c r="I12" s="8"/>
      <c r="J12" s="8"/>
      <c r="K12" s="9">
        <f t="shared" si="0"/>
        <v>0</v>
      </c>
    </row>
    <row r="13" spans="1:17" s="7" customFormat="1" ht="15.75" customHeight="1" x14ac:dyDescent="0.2">
      <c r="A13" s="10" t="s">
        <v>22</v>
      </c>
      <c r="B13" s="10" t="s">
        <v>23</v>
      </c>
      <c r="C13" s="19" t="s">
        <v>104</v>
      </c>
      <c r="D13" s="54">
        <v>0</v>
      </c>
      <c r="E13" s="54">
        <v>0</v>
      </c>
      <c r="F13" s="8"/>
      <c r="G13" s="54"/>
      <c r="H13" s="54"/>
      <c r="I13" s="54"/>
      <c r="J13" s="54"/>
      <c r="K13" s="9">
        <f t="shared" si="0"/>
        <v>0</v>
      </c>
      <c r="L13" s="25"/>
      <c r="M13" s="25"/>
      <c r="N13" s="25"/>
      <c r="O13" s="25"/>
      <c r="P13" s="25"/>
      <c r="Q13" s="25"/>
    </row>
    <row r="14" spans="1:17" s="7" customFormat="1" ht="15.75" customHeight="1" x14ac:dyDescent="0.2">
      <c r="A14" s="10" t="s">
        <v>24</v>
      </c>
      <c r="B14" s="10" t="s">
        <v>25</v>
      </c>
      <c r="C14" s="19" t="s">
        <v>104</v>
      </c>
      <c r="D14" s="8">
        <v>0</v>
      </c>
      <c r="E14" s="8">
        <v>0</v>
      </c>
      <c r="F14" s="8"/>
      <c r="G14" s="8"/>
      <c r="H14" s="8"/>
      <c r="I14" s="8"/>
      <c r="J14" s="8"/>
      <c r="K14" s="9">
        <f t="shared" si="0"/>
        <v>0</v>
      </c>
      <c r="L14" s="25"/>
      <c r="M14" s="25"/>
      <c r="N14" s="25"/>
      <c r="O14" s="25"/>
      <c r="P14" s="25"/>
      <c r="Q14" s="25"/>
    </row>
    <row r="15" spans="1:17" s="7" customFormat="1" ht="15.75" customHeight="1" x14ac:dyDescent="0.2">
      <c r="A15" s="10" t="s">
        <v>26</v>
      </c>
      <c r="B15" s="10" t="s">
        <v>27</v>
      </c>
      <c r="C15" s="19" t="s">
        <v>104</v>
      </c>
      <c r="D15" s="8">
        <v>0</v>
      </c>
      <c r="E15" s="8">
        <v>0</v>
      </c>
      <c r="F15" s="8"/>
      <c r="G15" s="8"/>
      <c r="H15" s="8"/>
      <c r="I15" s="8"/>
      <c r="J15" s="8"/>
      <c r="K15" s="9">
        <f t="shared" si="0"/>
        <v>0</v>
      </c>
      <c r="L15" s="25"/>
      <c r="M15" s="25"/>
      <c r="N15" s="25"/>
      <c r="O15" s="25"/>
      <c r="P15" s="25"/>
      <c r="Q15" s="25"/>
    </row>
    <row r="16" spans="1:17" s="7" customFormat="1" ht="15.75" customHeight="1" x14ac:dyDescent="0.2">
      <c r="A16" s="10" t="s">
        <v>28</v>
      </c>
      <c r="B16" s="10" t="s">
        <v>29</v>
      </c>
      <c r="C16" s="19" t="s">
        <v>104</v>
      </c>
      <c r="D16" s="8">
        <v>0</v>
      </c>
      <c r="E16" s="8">
        <v>0</v>
      </c>
      <c r="F16" s="8"/>
      <c r="G16" s="8"/>
      <c r="H16" s="8"/>
      <c r="I16" s="8"/>
      <c r="J16" s="8"/>
      <c r="K16" s="9">
        <f t="shared" si="0"/>
        <v>0</v>
      </c>
      <c r="L16" s="25"/>
      <c r="M16" s="25"/>
      <c r="N16" s="25"/>
      <c r="O16" s="25"/>
      <c r="P16" s="25"/>
      <c r="Q16" s="25"/>
    </row>
    <row r="17" spans="1:17" s="7" customFormat="1" ht="15.75" customHeight="1" x14ac:dyDescent="0.2">
      <c r="A17" s="10" t="s">
        <v>30</v>
      </c>
      <c r="B17" s="10" t="s">
        <v>31</v>
      </c>
      <c r="C17" s="19" t="s">
        <v>104</v>
      </c>
      <c r="D17" s="8">
        <v>0</v>
      </c>
      <c r="E17" s="8">
        <v>0</v>
      </c>
      <c r="F17" s="8"/>
      <c r="G17" s="8"/>
      <c r="H17" s="8"/>
      <c r="I17" s="8"/>
      <c r="J17" s="8"/>
      <c r="K17" s="9">
        <f t="shared" si="0"/>
        <v>0</v>
      </c>
      <c r="L17" s="25"/>
      <c r="M17" s="25"/>
      <c r="N17" s="25"/>
      <c r="O17" s="25"/>
      <c r="P17" s="25"/>
      <c r="Q17" s="25"/>
    </row>
    <row r="18" spans="1:17" s="7" customFormat="1" ht="15.75" customHeight="1" x14ac:dyDescent="0.2">
      <c r="A18" s="10" t="s">
        <v>32</v>
      </c>
      <c r="B18" s="10" t="s">
        <v>33</v>
      </c>
      <c r="C18" s="19" t="s">
        <v>105</v>
      </c>
      <c r="D18" s="8">
        <v>0</v>
      </c>
      <c r="E18" s="8">
        <v>0</v>
      </c>
      <c r="F18" s="8"/>
      <c r="G18" s="8"/>
      <c r="H18" s="8"/>
      <c r="I18" s="8"/>
      <c r="J18" s="8"/>
      <c r="K18" s="9">
        <f t="shared" si="0"/>
        <v>0</v>
      </c>
      <c r="L18" s="25"/>
      <c r="M18" s="25"/>
      <c r="N18" s="25"/>
      <c r="O18" s="25"/>
      <c r="P18" s="25"/>
      <c r="Q18" s="25"/>
    </row>
    <row r="19" spans="1:17" s="7" customFormat="1" ht="15.75" customHeight="1" x14ac:dyDescent="0.2">
      <c r="A19" s="10" t="s">
        <v>34</v>
      </c>
      <c r="B19" s="10" t="s">
        <v>35</v>
      </c>
      <c r="C19" s="19" t="s">
        <v>105</v>
      </c>
      <c r="D19" s="8">
        <v>0</v>
      </c>
      <c r="E19" s="8">
        <v>0</v>
      </c>
      <c r="F19" s="8"/>
      <c r="G19" s="8"/>
      <c r="H19" s="8"/>
      <c r="I19" s="8"/>
      <c r="J19" s="8"/>
      <c r="K19" s="9">
        <f t="shared" si="0"/>
        <v>0</v>
      </c>
      <c r="L19" s="25"/>
      <c r="M19" s="25"/>
      <c r="N19" s="25"/>
      <c r="O19" s="25"/>
      <c r="P19" s="25"/>
      <c r="Q19" s="25"/>
    </row>
    <row r="20" spans="1:17" s="7" customFormat="1" ht="15.75" customHeight="1" x14ac:dyDescent="0.2">
      <c r="A20" s="10" t="s">
        <v>36</v>
      </c>
      <c r="B20" s="10" t="s">
        <v>37</v>
      </c>
      <c r="C20" s="19" t="s">
        <v>105</v>
      </c>
      <c r="D20" s="8">
        <v>0</v>
      </c>
      <c r="E20" s="8">
        <v>0</v>
      </c>
      <c r="F20" s="8"/>
      <c r="G20" s="8"/>
      <c r="H20" s="8"/>
      <c r="I20" s="8"/>
      <c r="J20" s="8"/>
      <c r="K20" s="9">
        <f t="shared" si="0"/>
        <v>0</v>
      </c>
      <c r="L20" s="25"/>
      <c r="M20" s="25"/>
      <c r="N20" s="25"/>
      <c r="O20" s="25"/>
      <c r="P20" s="25"/>
      <c r="Q20" s="25"/>
    </row>
    <row r="21" spans="1:17" s="7" customFormat="1" ht="15.75" customHeight="1" x14ac:dyDescent="0.2">
      <c r="A21" s="10" t="s">
        <v>38</v>
      </c>
      <c r="B21" s="10" t="s">
        <v>39</v>
      </c>
      <c r="C21" s="19" t="s">
        <v>105</v>
      </c>
      <c r="D21" s="8">
        <v>0</v>
      </c>
      <c r="E21" s="8">
        <v>0</v>
      </c>
      <c r="F21" s="8"/>
      <c r="G21" s="8"/>
      <c r="H21" s="8"/>
      <c r="I21" s="8"/>
      <c r="J21" s="8"/>
      <c r="K21" s="9">
        <f t="shared" si="0"/>
        <v>0</v>
      </c>
      <c r="L21" s="25"/>
      <c r="M21" s="25"/>
      <c r="N21" s="25"/>
      <c r="O21" s="25"/>
      <c r="P21" s="25"/>
      <c r="Q21" s="25"/>
    </row>
    <row r="22" spans="1:17" s="7" customFormat="1" ht="15.75" customHeight="1" x14ac:dyDescent="0.2">
      <c r="A22" s="10" t="s">
        <v>40</v>
      </c>
      <c r="B22" s="10" t="s">
        <v>41</v>
      </c>
      <c r="C22" s="19" t="s">
        <v>106</v>
      </c>
      <c r="D22" s="54">
        <v>0</v>
      </c>
      <c r="E22" s="54">
        <v>0</v>
      </c>
      <c r="F22" s="8"/>
      <c r="G22" s="54"/>
      <c r="H22" s="54"/>
      <c r="I22" s="54"/>
      <c r="J22" s="54"/>
      <c r="K22" s="9">
        <f t="shared" si="0"/>
        <v>0</v>
      </c>
      <c r="L22" s="25"/>
      <c r="M22" s="25"/>
      <c r="N22" s="25"/>
      <c r="O22" s="25"/>
      <c r="P22" s="25"/>
      <c r="Q22" s="25"/>
    </row>
    <row r="23" spans="1:17" s="7" customFormat="1" ht="15.75" customHeight="1" x14ac:dyDescent="0.2">
      <c r="A23" s="38" t="s">
        <v>119</v>
      </c>
      <c r="B23" s="38" t="s">
        <v>59</v>
      </c>
      <c r="C23" s="19" t="s">
        <v>106</v>
      </c>
      <c r="D23" s="8">
        <v>0</v>
      </c>
      <c r="E23" s="8">
        <v>0</v>
      </c>
      <c r="F23" s="8"/>
      <c r="G23" s="8"/>
      <c r="H23" s="8"/>
      <c r="I23" s="8"/>
      <c r="J23" s="8"/>
      <c r="K23" s="9">
        <f t="shared" si="0"/>
        <v>0</v>
      </c>
      <c r="L23" s="25"/>
      <c r="M23" s="25"/>
      <c r="N23" s="25"/>
      <c r="O23" s="25"/>
      <c r="P23" s="25"/>
      <c r="Q23" s="25"/>
    </row>
    <row r="24" spans="1:17" s="7" customFormat="1" ht="15.75" customHeight="1" x14ac:dyDescent="0.2">
      <c r="A24" s="10" t="s">
        <v>42</v>
      </c>
      <c r="B24" s="10" t="s">
        <v>43</v>
      </c>
      <c r="C24" s="19" t="s">
        <v>106</v>
      </c>
      <c r="D24" s="8">
        <v>0</v>
      </c>
      <c r="E24" s="8">
        <v>0</v>
      </c>
      <c r="F24" s="8"/>
      <c r="G24" s="8"/>
      <c r="H24" s="8"/>
      <c r="I24" s="8"/>
      <c r="J24" s="8"/>
      <c r="K24" s="9">
        <f t="shared" si="0"/>
        <v>0</v>
      </c>
      <c r="L24" s="25"/>
      <c r="M24" s="25"/>
      <c r="N24" s="25"/>
      <c r="O24" s="25"/>
      <c r="P24" s="25"/>
      <c r="Q24" s="25"/>
    </row>
    <row r="25" spans="1:17" s="7" customFormat="1" ht="15.75" customHeight="1" x14ac:dyDescent="0.2">
      <c r="A25" s="10" t="s">
        <v>44</v>
      </c>
      <c r="B25" s="10" t="s">
        <v>45</v>
      </c>
      <c r="C25" s="19" t="s">
        <v>106</v>
      </c>
      <c r="D25" s="8">
        <v>0</v>
      </c>
      <c r="E25" s="8">
        <v>0</v>
      </c>
      <c r="F25" s="8"/>
      <c r="G25" s="8"/>
      <c r="H25" s="8"/>
      <c r="I25" s="8"/>
      <c r="J25" s="8"/>
      <c r="K25" s="9">
        <f t="shared" si="0"/>
        <v>0</v>
      </c>
      <c r="L25" s="25"/>
      <c r="M25" s="25"/>
      <c r="N25" s="25"/>
      <c r="O25" s="25"/>
      <c r="P25" s="25"/>
      <c r="Q25" s="25"/>
    </row>
    <row r="26" spans="1:17" s="7" customFormat="1" ht="15.75" customHeight="1" x14ac:dyDescent="0.2">
      <c r="A26" s="10" t="s">
        <v>46</v>
      </c>
      <c r="B26" s="10" t="s">
        <v>47</v>
      </c>
      <c r="C26" s="19" t="s">
        <v>106</v>
      </c>
      <c r="D26" s="8">
        <v>0</v>
      </c>
      <c r="E26" s="8">
        <v>0</v>
      </c>
      <c r="F26" s="8"/>
      <c r="G26" s="8"/>
      <c r="H26" s="8"/>
      <c r="I26" s="8"/>
      <c r="J26" s="8"/>
      <c r="K26" s="9">
        <f t="shared" si="0"/>
        <v>0</v>
      </c>
      <c r="L26" s="25"/>
      <c r="M26" s="25"/>
      <c r="N26" s="25"/>
      <c r="O26" s="25"/>
      <c r="P26" s="25"/>
      <c r="Q26" s="25"/>
    </row>
    <row r="27" spans="1:17" s="7" customFormat="1" ht="15.75" customHeight="1" x14ac:dyDescent="0.2">
      <c r="A27" s="10" t="s">
        <v>48</v>
      </c>
      <c r="B27" s="10" t="s">
        <v>49</v>
      </c>
      <c r="C27" s="19" t="s">
        <v>106</v>
      </c>
      <c r="D27" s="8">
        <v>0</v>
      </c>
      <c r="E27" s="8">
        <v>0</v>
      </c>
      <c r="F27" s="8"/>
      <c r="G27" s="8"/>
      <c r="H27" s="8"/>
      <c r="I27" s="8"/>
      <c r="J27" s="8"/>
      <c r="K27" s="9">
        <f t="shared" si="0"/>
        <v>0</v>
      </c>
      <c r="L27" s="25"/>
      <c r="M27" s="25"/>
      <c r="N27" s="25"/>
      <c r="O27" s="25"/>
      <c r="P27" s="25"/>
      <c r="Q27" s="25"/>
    </row>
    <row r="28" spans="1:17" s="7" customFormat="1" ht="15.75" customHeight="1" x14ac:dyDescent="0.2">
      <c r="A28" s="10" t="s">
        <v>50</v>
      </c>
      <c r="B28" s="10" t="s">
        <v>51</v>
      </c>
      <c r="C28" s="19" t="s">
        <v>107</v>
      </c>
      <c r="D28" s="54">
        <v>0</v>
      </c>
      <c r="E28" s="54">
        <v>0</v>
      </c>
      <c r="F28" s="8">
        <v>0</v>
      </c>
      <c r="G28" s="54">
        <v>0</v>
      </c>
      <c r="H28" s="54">
        <v>0</v>
      </c>
      <c r="I28" s="54">
        <v>0</v>
      </c>
      <c r="J28" s="54">
        <v>10</v>
      </c>
      <c r="K28" s="9">
        <f t="shared" si="0"/>
        <v>10</v>
      </c>
      <c r="L28" s="25"/>
      <c r="M28" s="25"/>
      <c r="N28" s="25"/>
      <c r="O28" s="25"/>
      <c r="P28" s="25"/>
      <c r="Q28" s="25"/>
    </row>
    <row r="29" spans="1:17" s="7" customFormat="1" ht="15.75" customHeight="1" x14ac:dyDescent="0.2">
      <c r="A29" s="10" t="s">
        <v>52</v>
      </c>
      <c r="B29" s="10" t="s">
        <v>53</v>
      </c>
      <c r="C29" s="19" t="s">
        <v>107</v>
      </c>
      <c r="D29" s="8">
        <v>0</v>
      </c>
      <c r="E29" s="8">
        <v>0</v>
      </c>
      <c r="F29" s="8"/>
      <c r="G29" s="8"/>
      <c r="H29" s="8"/>
      <c r="I29" s="8"/>
      <c r="J29" s="8"/>
      <c r="K29" s="9">
        <f t="shared" si="0"/>
        <v>0</v>
      </c>
      <c r="L29" s="25"/>
      <c r="M29" s="25"/>
      <c r="N29" s="25"/>
      <c r="O29" s="25"/>
      <c r="P29" s="25"/>
      <c r="Q29" s="25"/>
    </row>
    <row r="30" spans="1:17" s="7" customFormat="1" ht="15.75" customHeight="1" x14ac:dyDescent="0.2">
      <c r="A30" s="10" t="s">
        <v>54</v>
      </c>
      <c r="B30" s="10" t="s">
        <v>55</v>
      </c>
      <c r="C30" s="19" t="s">
        <v>107</v>
      </c>
      <c r="D30" s="8">
        <v>0</v>
      </c>
      <c r="E30" s="8">
        <v>0</v>
      </c>
      <c r="F30" s="8"/>
      <c r="G30" s="8"/>
      <c r="H30" s="8"/>
      <c r="I30" s="8"/>
      <c r="J30" s="8"/>
      <c r="K30" s="9">
        <f t="shared" si="0"/>
        <v>0</v>
      </c>
      <c r="L30" s="25"/>
      <c r="M30" s="25"/>
      <c r="N30" s="25"/>
      <c r="O30" s="25"/>
      <c r="P30" s="25"/>
      <c r="Q30" s="25"/>
    </row>
    <row r="31" spans="1:17" s="7" customFormat="1" ht="15.75" customHeight="1" x14ac:dyDescent="0.2">
      <c r="A31" s="10" t="s">
        <v>56</v>
      </c>
      <c r="B31" s="10" t="s">
        <v>57</v>
      </c>
      <c r="C31" s="19" t="s">
        <v>107</v>
      </c>
      <c r="D31" s="8">
        <v>0</v>
      </c>
      <c r="E31" s="8">
        <v>0</v>
      </c>
      <c r="F31" s="8"/>
      <c r="G31" s="8"/>
      <c r="H31" s="8"/>
      <c r="I31" s="8"/>
      <c r="J31" s="8"/>
      <c r="K31" s="9">
        <f t="shared" si="0"/>
        <v>0</v>
      </c>
      <c r="L31" s="25"/>
      <c r="M31" s="25"/>
      <c r="N31" s="25"/>
      <c r="O31" s="25"/>
      <c r="P31" s="25"/>
      <c r="Q31" s="25"/>
    </row>
    <row r="32" spans="1:17" s="7" customFormat="1" ht="15.75" customHeight="1" x14ac:dyDescent="0.2">
      <c r="A32" s="10" t="s">
        <v>58</v>
      </c>
      <c r="B32" s="10" t="s">
        <v>59</v>
      </c>
      <c r="C32" s="19" t="s">
        <v>108</v>
      </c>
      <c r="D32" s="8">
        <v>0</v>
      </c>
      <c r="E32" s="8">
        <v>0</v>
      </c>
      <c r="F32" s="8"/>
      <c r="G32" s="8"/>
      <c r="H32" s="8"/>
      <c r="I32" s="8"/>
      <c r="J32" s="8"/>
      <c r="K32" s="9">
        <f t="shared" si="0"/>
        <v>0</v>
      </c>
      <c r="L32" s="25"/>
      <c r="M32" s="25"/>
      <c r="N32" s="25"/>
      <c r="O32" s="25"/>
      <c r="P32" s="25"/>
      <c r="Q32" s="25"/>
    </row>
    <row r="33" spans="1:17" s="7" customFormat="1" ht="15.75" customHeight="1" x14ac:dyDescent="0.2">
      <c r="A33" s="10" t="s">
        <v>60</v>
      </c>
      <c r="B33" s="10" t="s">
        <v>61</v>
      </c>
      <c r="C33" s="19" t="s">
        <v>108</v>
      </c>
      <c r="D33" s="8">
        <v>0</v>
      </c>
      <c r="E33" s="8">
        <v>0</v>
      </c>
      <c r="F33" s="8"/>
      <c r="G33" s="10">
        <v>0</v>
      </c>
      <c r="H33" s="10">
        <v>0</v>
      </c>
      <c r="I33" s="10">
        <v>0</v>
      </c>
      <c r="J33" s="10">
        <v>20</v>
      </c>
      <c r="K33" s="9">
        <f t="shared" si="0"/>
        <v>20</v>
      </c>
      <c r="L33" s="25"/>
      <c r="M33" s="25"/>
      <c r="N33" s="25"/>
      <c r="O33" s="25"/>
      <c r="P33" s="25"/>
      <c r="Q33" s="25"/>
    </row>
    <row r="34" spans="1:17" s="7" customFormat="1" ht="15.75" customHeight="1" x14ac:dyDescent="0.2">
      <c r="A34" s="10" t="s">
        <v>62</v>
      </c>
      <c r="B34" s="10" t="s">
        <v>63</v>
      </c>
      <c r="C34" s="19" t="s">
        <v>108</v>
      </c>
      <c r="D34" s="8">
        <v>0</v>
      </c>
      <c r="E34" s="8">
        <v>0</v>
      </c>
      <c r="F34" s="8"/>
      <c r="G34" s="8"/>
      <c r="H34" s="8"/>
      <c r="I34" s="8"/>
      <c r="J34" s="8"/>
      <c r="K34" s="9">
        <f t="shared" si="0"/>
        <v>0</v>
      </c>
      <c r="L34" s="25"/>
      <c r="M34" s="25"/>
      <c r="N34" s="25"/>
      <c r="O34" s="25"/>
      <c r="P34" s="25"/>
      <c r="Q34" s="25"/>
    </row>
    <row r="35" spans="1:17" s="7" customFormat="1" ht="15.75" customHeight="1" x14ac:dyDescent="0.2">
      <c r="A35" s="10" t="s">
        <v>64</v>
      </c>
      <c r="B35" s="10" t="s">
        <v>65</v>
      </c>
      <c r="C35" s="19" t="s">
        <v>108</v>
      </c>
      <c r="D35" s="8">
        <v>0</v>
      </c>
      <c r="E35" s="8">
        <v>0</v>
      </c>
      <c r="F35" s="8"/>
      <c r="G35" s="8"/>
      <c r="H35" s="8"/>
      <c r="I35" s="8"/>
      <c r="J35" s="8"/>
      <c r="K35" s="9">
        <f t="shared" si="0"/>
        <v>0</v>
      </c>
      <c r="L35" s="25"/>
      <c r="M35" s="25"/>
      <c r="N35" s="25"/>
      <c r="O35" s="25"/>
      <c r="P35" s="25"/>
      <c r="Q35" s="25"/>
    </row>
    <row r="36" spans="1:17" s="7" customFormat="1" ht="15.75" customHeight="1" x14ac:dyDescent="0.2">
      <c r="A36" s="10" t="s">
        <v>66</v>
      </c>
      <c r="B36" s="10" t="s">
        <v>67</v>
      </c>
      <c r="C36" s="19" t="s">
        <v>108</v>
      </c>
      <c r="D36" s="8">
        <v>0</v>
      </c>
      <c r="E36" s="8">
        <v>0</v>
      </c>
      <c r="F36" s="8"/>
      <c r="G36" s="8"/>
      <c r="H36" s="8"/>
      <c r="I36" s="8"/>
      <c r="J36" s="8"/>
      <c r="K36" s="9">
        <f t="shared" si="0"/>
        <v>0</v>
      </c>
      <c r="L36" s="25"/>
      <c r="M36" s="25"/>
      <c r="N36" s="25"/>
      <c r="O36" s="25"/>
      <c r="P36" s="25"/>
      <c r="Q36" s="25"/>
    </row>
    <row r="37" spans="1:17" s="7" customFormat="1" ht="15.75" customHeight="1" x14ac:dyDescent="0.2">
      <c r="A37" s="10" t="s">
        <v>68</v>
      </c>
      <c r="B37" s="10" t="s">
        <v>65</v>
      </c>
      <c r="C37" s="19" t="s">
        <v>109</v>
      </c>
      <c r="D37" s="54">
        <v>0</v>
      </c>
      <c r="E37" s="54">
        <v>0</v>
      </c>
      <c r="F37" s="8"/>
      <c r="G37" s="8"/>
      <c r="H37" s="8"/>
      <c r="I37" s="8"/>
      <c r="J37" s="8"/>
      <c r="K37" s="9">
        <f t="shared" si="0"/>
        <v>0</v>
      </c>
      <c r="L37" s="25"/>
      <c r="M37" s="25"/>
      <c r="N37" s="25"/>
      <c r="O37" s="25"/>
      <c r="P37" s="25"/>
      <c r="Q37" s="25"/>
    </row>
    <row r="38" spans="1:17" s="7" customFormat="1" ht="15.75" customHeight="1" x14ac:dyDescent="0.2">
      <c r="A38" s="10" t="s">
        <v>69</v>
      </c>
      <c r="B38" s="10" t="s">
        <v>70</v>
      </c>
      <c r="C38" s="19" t="s">
        <v>109</v>
      </c>
      <c r="D38" s="8">
        <v>0</v>
      </c>
      <c r="E38" s="8">
        <v>0</v>
      </c>
      <c r="F38" s="8"/>
      <c r="G38" s="54"/>
      <c r="H38" s="54"/>
      <c r="I38" s="54"/>
      <c r="J38" s="54"/>
      <c r="K38" s="9">
        <f t="shared" si="0"/>
        <v>0</v>
      </c>
      <c r="L38" s="25"/>
      <c r="M38" s="25"/>
      <c r="N38" s="25"/>
      <c r="O38" s="25"/>
      <c r="P38" s="25"/>
      <c r="Q38" s="25"/>
    </row>
    <row r="39" spans="1:17" s="7" customFormat="1" ht="15.75" customHeight="1" x14ac:dyDescent="0.2">
      <c r="A39" s="10" t="s">
        <v>22</v>
      </c>
      <c r="B39" s="10" t="s">
        <v>71</v>
      </c>
      <c r="C39" s="19" t="s">
        <v>109</v>
      </c>
      <c r="D39" s="8">
        <v>0</v>
      </c>
      <c r="E39" s="8">
        <v>0</v>
      </c>
      <c r="F39" s="8"/>
      <c r="G39" s="8"/>
      <c r="H39" s="8"/>
      <c r="I39" s="8"/>
      <c r="J39" s="8"/>
      <c r="K39" s="9">
        <f t="shared" si="0"/>
        <v>0</v>
      </c>
      <c r="L39" s="25"/>
      <c r="M39" s="25"/>
      <c r="N39" s="25"/>
      <c r="O39" s="25"/>
      <c r="P39" s="25"/>
      <c r="Q39" s="25"/>
    </row>
    <row r="40" spans="1:17" s="7" customFormat="1" ht="15.75" customHeight="1" x14ac:dyDescent="0.2">
      <c r="A40" s="10" t="s">
        <v>72</v>
      </c>
      <c r="B40" s="10" t="s">
        <v>73</v>
      </c>
      <c r="C40" s="19" t="s">
        <v>109</v>
      </c>
      <c r="D40" s="8">
        <v>0</v>
      </c>
      <c r="E40" s="8">
        <v>0</v>
      </c>
      <c r="F40" s="8"/>
      <c r="G40" s="8"/>
      <c r="H40" s="8"/>
      <c r="I40" s="8"/>
      <c r="J40" s="8"/>
      <c r="K40" s="9">
        <f t="shared" si="0"/>
        <v>0</v>
      </c>
      <c r="L40" s="25"/>
      <c r="M40" s="25"/>
      <c r="N40" s="25"/>
      <c r="O40" s="25"/>
      <c r="P40" s="25"/>
      <c r="Q40" s="25"/>
    </row>
    <row r="41" spans="1:17" s="7" customFormat="1" ht="15.75" customHeight="1" x14ac:dyDescent="0.2">
      <c r="A41" s="10" t="s">
        <v>74</v>
      </c>
      <c r="B41" s="10" t="s">
        <v>75</v>
      </c>
      <c r="C41" s="19" t="s">
        <v>110</v>
      </c>
      <c r="D41" s="8">
        <v>0</v>
      </c>
      <c r="E41" s="8">
        <v>0</v>
      </c>
      <c r="F41" s="8"/>
      <c r="G41" s="54"/>
      <c r="H41" s="54"/>
      <c r="I41" s="54"/>
      <c r="J41" s="54"/>
      <c r="K41" s="9">
        <f t="shared" si="0"/>
        <v>0</v>
      </c>
      <c r="L41" s="25"/>
      <c r="M41" s="25"/>
      <c r="N41" s="25"/>
      <c r="O41" s="25"/>
      <c r="P41" s="25"/>
      <c r="Q41" s="25"/>
    </row>
    <row r="42" spans="1:17" s="7" customFormat="1" ht="15.75" customHeight="1" x14ac:dyDescent="0.2">
      <c r="A42" s="17" t="s">
        <v>124</v>
      </c>
      <c r="B42" s="17" t="s">
        <v>125</v>
      </c>
      <c r="C42" s="19" t="s">
        <v>110</v>
      </c>
      <c r="D42" s="8">
        <v>0</v>
      </c>
      <c r="E42" s="8">
        <v>0</v>
      </c>
      <c r="F42" s="8"/>
      <c r="G42" s="8"/>
      <c r="H42" s="8"/>
      <c r="I42" s="8"/>
      <c r="J42" s="8"/>
      <c r="K42" s="9">
        <f t="shared" si="0"/>
        <v>0</v>
      </c>
      <c r="L42" s="25"/>
      <c r="M42" s="25"/>
      <c r="N42" s="25"/>
      <c r="O42" s="25"/>
      <c r="P42" s="25"/>
      <c r="Q42" s="25"/>
    </row>
    <row r="43" spans="1:17" s="7" customFormat="1" ht="15.75" customHeight="1" x14ac:dyDescent="0.2">
      <c r="A43" s="22" t="s">
        <v>126</v>
      </c>
      <c r="B43" s="22" t="s">
        <v>127</v>
      </c>
      <c r="C43" s="19" t="s">
        <v>110</v>
      </c>
      <c r="D43" s="8">
        <v>0</v>
      </c>
      <c r="E43" s="8">
        <v>0</v>
      </c>
      <c r="F43" s="8"/>
      <c r="G43" s="8"/>
      <c r="H43" s="8"/>
      <c r="I43" s="8"/>
      <c r="J43" s="8"/>
      <c r="K43" s="9">
        <f t="shared" si="0"/>
        <v>0</v>
      </c>
      <c r="L43" s="25"/>
      <c r="M43" s="25"/>
      <c r="N43" s="25"/>
      <c r="O43" s="25"/>
      <c r="P43" s="25"/>
      <c r="Q43" s="25"/>
    </row>
    <row r="44" spans="1:17" s="7" customFormat="1" ht="15.75" customHeight="1" x14ac:dyDescent="0.2">
      <c r="A44" s="22" t="s">
        <v>97</v>
      </c>
      <c r="B44" s="22" t="s">
        <v>98</v>
      </c>
      <c r="C44" s="19" t="s">
        <v>110</v>
      </c>
      <c r="D44" s="8">
        <v>0</v>
      </c>
      <c r="E44" s="8">
        <v>0</v>
      </c>
      <c r="F44" s="8"/>
      <c r="G44" s="8"/>
      <c r="H44" s="8"/>
      <c r="I44" s="8"/>
      <c r="J44" s="8"/>
      <c r="K44" s="9">
        <f t="shared" si="0"/>
        <v>0</v>
      </c>
      <c r="L44" s="25"/>
      <c r="M44" s="25"/>
      <c r="N44" s="25"/>
      <c r="O44" s="25"/>
      <c r="P44" s="25"/>
      <c r="Q44" s="25"/>
    </row>
    <row r="45" spans="1:17" s="7" customFormat="1" ht="15.75" customHeight="1" x14ac:dyDescent="0.2">
      <c r="A45" s="10" t="s">
        <v>76</v>
      </c>
      <c r="B45" s="10" t="s">
        <v>77</v>
      </c>
      <c r="C45" s="23" t="s">
        <v>111</v>
      </c>
      <c r="D45" s="8">
        <v>0</v>
      </c>
      <c r="E45" s="8">
        <v>0</v>
      </c>
      <c r="F45" s="8"/>
      <c r="G45" s="8"/>
      <c r="H45" s="8"/>
      <c r="I45" s="8"/>
      <c r="J45" s="8"/>
      <c r="K45" s="9">
        <f t="shared" si="0"/>
        <v>0</v>
      </c>
      <c r="L45" s="25"/>
      <c r="M45" s="25"/>
      <c r="N45" s="25"/>
      <c r="O45" s="25"/>
      <c r="P45" s="25"/>
      <c r="Q45" s="25"/>
    </row>
    <row r="46" spans="1:17" s="7" customFormat="1" ht="15.75" customHeight="1" x14ac:dyDescent="0.2">
      <c r="A46" s="10" t="s">
        <v>99</v>
      </c>
      <c r="B46" s="10" t="s">
        <v>78</v>
      </c>
      <c r="C46" s="23" t="s">
        <v>111</v>
      </c>
      <c r="D46" s="54">
        <v>0</v>
      </c>
      <c r="E46" s="54">
        <v>0</v>
      </c>
      <c r="F46" s="8"/>
      <c r="G46" s="8"/>
      <c r="H46" s="8"/>
      <c r="I46" s="8"/>
      <c r="J46" s="8"/>
      <c r="K46" s="9">
        <f t="shared" si="0"/>
        <v>0</v>
      </c>
      <c r="L46" s="25"/>
      <c r="M46" s="25"/>
      <c r="N46" s="25"/>
      <c r="O46" s="25"/>
      <c r="P46" s="25"/>
      <c r="Q46" s="25"/>
    </row>
    <row r="47" spans="1:17" s="7" customFormat="1" ht="15.75" customHeight="1" x14ac:dyDescent="0.2">
      <c r="A47" s="10" t="s">
        <v>79</v>
      </c>
      <c r="B47" s="10" t="s">
        <v>80</v>
      </c>
      <c r="C47" s="23" t="s">
        <v>111</v>
      </c>
      <c r="D47" s="8">
        <v>0</v>
      </c>
      <c r="E47" s="8">
        <v>0</v>
      </c>
      <c r="F47" s="8"/>
      <c r="G47" s="8"/>
      <c r="H47" s="8"/>
      <c r="I47" s="8"/>
      <c r="J47" s="8"/>
      <c r="K47" s="9">
        <f t="shared" si="0"/>
        <v>0</v>
      </c>
      <c r="L47" s="25"/>
      <c r="M47" s="25"/>
      <c r="N47" s="25"/>
      <c r="O47" s="25"/>
      <c r="P47" s="25"/>
      <c r="Q47" s="25"/>
    </row>
    <row r="48" spans="1:17" s="7" customFormat="1" ht="15.75" customHeight="1" x14ac:dyDescent="0.2">
      <c r="A48" s="38" t="s">
        <v>120</v>
      </c>
      <c r="B48" s="38" t="s">
        <v>121</v>
      </c>
      <c r="C48" s="23" t="s">
        <v>112</v>
      </c>
      <c r="D48" s="8">
        <v>0</v>
      </c>
      <c r="E48" s="8">
        <v>0</v>
      </c>
      <c r="F48" s="8"/>
      <c r="G48" s="8"/>
      <c r="H48" s="8"/>
      <c r="I48" s="8"/>
      <c r="J48" s="8"/>
      <c r="K48" s="9">
        <f t="shared" si="0"/>
        <v>0</v>
      </c>
      <c r="L48" s="25"/>
      <c r="M48" s="25"/>
      <c r="N48" s="25"/>
      <c r="O48" s="25"/>
      <c r="P48" s="25"/>
      <c r="Q48" s="25"/>
    </row>
    <row r="49" spans="1:17" s="7" customFormat="1" ht="15.75" customHeight="1" x14ac:dyDescent="0.2">
      <c r="A49" s="10" t="s">
        <v>83</v>
      </c>
      <c r="B49" s="10" t="s">
        <v>84</v>
      </c>
      <c r="C49" s="23" t="s">
        <v>112</v>
      </c>
      <c r="D49" s="8">
        <v>0</v>
      </c>
      <c r="E49" s="8">
        <v>0</v>
      </c>
      <c r="F49" s="8"/>
      <c r="G49" s="10"/>
      <c r="H49" s="10"/>
      <c r="I49" s="10"/>
      <c r="J49" s="10"/>
      <c r="K49" s="9">
        <f t="shared" si="0"/>
        <v>0</v>
      </c>
      <c r="L49" s="25"/>
      <c r="M49" s="25"/>
      <c r="N49" s="25"/>
      <c r="O49" s="25"/>
      <c r="P49" s="25"/>
      <c r="Q49" s="25"/>
    </row>
    <row r="50" spans="1:17" s="7" customFormat="1" ht="15.75" customHeight="1" x14ac:dyDescent="0.2">
      <c r="A50" s="10" t="s">
        <v>81</v>
      </c>
      <c r="B50" s="10" t="s">
        <v>82</v>
      </c>
      <c r="C50" s="23" t="s">
        <v>112</v>
      </c>
      <c r="D50" s="8">
        <v>0</v>
      </c>
      <c r="E50" s="8">
        <v>0</v>
      </c>
      <c r="F50" s="8"/>
      <c r="G50" s="8"/>
      <c r="H50" s="8"/>
      <c r="I50" s="8"/>
      <c r="J50" s="8"/>
      <c r="K50" s="9">
        <f t="shared" si="0"/>
        <v>0</v>
      </c>
      <c r="L50" s="25"/>
      <c r="M50" s="25"/>
      <c r="N50" s="25"/>
      <c r="O50" s="25"/>
      <c r="P50" s="25"/>
      <c r="Q50" s="25"/>
    </row>
    <row r="51" spans="1:17" s="7" customFormat="1" ht="15.75" customHeight="1" x14ac:dyDescent="0.2">
      <c r="A51" s="10" t="s">
        <v>85</v>
      </c>
      <c r="B51" s="10" t="s">
        <v>86</v>
      </c>
      <c r="C51" s="23" t="s">
        <v>112</v>
      </c>
      <c r="D51" s="8">
        <v>0</v>
      </c>
      <c r="E51" s="8">
        <v>0</v>
      </c>
      <c r="F51" s="8"/>
      <c r="G51" s="8"/>
      <c r="H51" s="8"/>
      <c r="I51" s="8"/>
      <c r="J51" s="8"/>
      <c r="K51" s="9">
        <f t="shared" si="0"/>
        <v>0</v>
      </c>
      <c r="L51" s="25"/>
      <c r="M51" s="25"/>
      <c r="N51" s="25"/>
      <c r="O51" s="25"/>
      <c r="P51" s="25"/>
      <c r="Q51" s="25"/>
    </row>
    <row r="52" spans="1:17" s="7" customFormat="1" ht="15.75" customHeight="1" x14ac:dyDescent="0.2">
      <c r="A52" s="70" t="s">
        <v>143</v>
      </c>
      <c r="B52" s="70" t="s">
        <v>144</v>
      </c>
      <c r="C52" s="23" t="s">
        <v>112</v>
      </c>
      <c r="D52" s="54">
        <v>0</v>
      </c>
      <c r="E52" s="54">
        <v>0</v>
      </c>
      <c r="F52" s="8"/>
      <c r="G52" s="8"/>
      <c r="H52" s="8"/>
      <c r="I52" s="8"/>
      <c r="J52" s="8"/>
      <c r="K52" s="9">
        <f t="shared" si="0"/>
        <v>0</v>
      </c>
      <c r="L52" s="25"/>
      <c r="M52" s="25"/>
      <c r="N52" s="25"/>
      <c r="O52" s="25"/>
      <c r="P52" s="25"/>
      <c r="Q52" s="25"/>
    </row>
    <row r="53" spans="1:17" s="7" customFormat="1" ht="15.75" customHeight="1" x14ac:dyDescent="0.2">
      <c r="A53" s="10" t="s">
        <v>87</v>
      </c>
      <c r="B53" s="10" t="s">
        <v>88</v>
      </c>
      <c r="C53" s="23" t="s">
        <v>113</v>
      </c>
      <c r="D53" s="8">
        <v>0</v>
      </c>
      <c r="E53" s="8">
        <v>0</v>
      </c>
      <c r="F53" s="8"/>
      <c r="G53" s="8"/>
      <c r="H53" s="8"/>
      <c r="I53" s="8"/>
      <c r="J53" s="8"/>
      <c r="K53" s="9">
        <f t="shared" si="0"/>
        <v>0</v>
      </c>
      <c r="L53" s="25"/>
      <c r="M53" s="25"/>
      <c r="N53" s="25"/>
      <c r="O53" s="25"/>
      <c r="P53" s="25"/>
      <c r="Q53" s="25"/>
    </row>
    <row r="54" spans="1:17" s="7" customFormat="1" ht="15.75" customHeight="1" x14ac:dyDescent="0.2">
      <c r="A54" s="10" t="s">
        <v>89</v>
      </c>
      <c r="B54" s="10" t="s">
        <v>90</v>
      </c>
      <c r="C54" s="23" t="s">
        <v>113</v>
      </c>
      <c r="D54" s="8">
        <v>0</v>
      </c>
      <c r="E54" s="8">
        <v>0</v>
      </c>
      <c r="F54" s="8"/>
      <c r="G54" s="8"/>
      <c r="H54" s="8"/>
      <c r="I54" s="8"/>
      <c r="J54" s="8"/>
      <c r="K54" s="9">
        <f t="shared" si="0"/>
        <v>0</v>
      </c>
      <c r="L54" s="25"/>
      <c r="M54" s="25"/>
      <c r="N54" s="25"/>
      <c r="O54" s="25"/>
      <c r="P54" s="25"/>
      <c r="Q54" s="25"/>
    </row>
    <row r="55" spans="1:17" s="7" customFormat="1" ht="15.75" customHeight="1" x14ac:dyDescent="0.2">
      <c r="A55" s="10" t="s">
        <v>91</v>
      </c>
      <c r="B55" s="10" t="s">
        <v>92</v>
      </c>
      <c r="C55" s="23" t="s">
        <v>113</v>
      </c>
      <c r="D55" s="8">
        <v>0</v>
      </c>
      <c r="E55" s="8">
        <v>0</v>
      </c>
      <c r="F55" s="8"/>
      <c r="G55" s="8"/>
      <c r="H55" s="8"/>
      <c r="I55" s="8"/>
      <c r="J55" s="8"/>
      <c r="K55" s="9">
        <f t="shared" si="0"/>
        <v>0</v>
      </c>
      <c r="L55" s="25"/>
      <c r="M55" s="25"/>
      <c r="N55" s="25"/>
      <c r="O55" s="25"/>
      <c r="P55" s="25"/>
      <c r="Q55" s="25"/>
    </row>
    <row r="56" spans="1:17" s="7" customFormat="1" ht="15.75" customHeight="1" x14ac:dyDescent="0.2">
      <c r="A56" s="10" t="s">
        <v>16</v>
      </c>
      <c r="B56" s="10" t="s">
        <v>93</v>
      </c>
      <c r="C56" s="23" t="s">
        <v>113</v>
      </c>
      <c r="D56" s="8">
        <v>0</v>
      </c>
      <c r="E56" s="8">
        <v>0</v>
      </c>
      <c r="F56" s="8"/>
      <c r="G56" s="8"/>
      <c r="H56" s="8"/>
      <c r="I56" s="8"/>
      <c r="J56" s="8"/>
      <c r="K56" s="9">
        <f t="shared" si="0"/>
        <v>0</v>
      </c>
      <c r="L56" s="25"/>
      <c r="M56" s="25"/>
      <c r="N56" s="25"/>
      <c r="O56" s="25"/>
      <c r="P56" s="25"/>
      <c r="Q56" s="25"/>
    </row>
    <row r="57" spans="1:17" ht="15.75" customHeight="1" x14ac:dyDescent="0.2">
      <c r="A57" s="42" t="s">
        <v>135</v>
      </c>
      <c r="B57" s="42" t="s">
        <v>122</v>
      </c>
      <c r="C57" s="23" t="s">
        <v>113</v>
      </c>
      <c r="D57" s="8">
        <v>0</v>
      </c>
      <c r="E57" s="8">
        <v>0</v>
      </c>
      <c r="F57" s="8"/>
      <c r="G57" s="8"/>
      <c r="H57" s="8"/>
      <c r="I57" s="8"/>
      <c r="J57" s="8"/>
      <c r="K57" s="9">
        <f t="shared" si="0"/>
        <v>0</v>
      </c>
    </row>
    <row r="58" spans="1:17" ht="15.75" customHeight="1" x14ac:dyDescent="0.2">
      <c r="D58" s="26"/>
      <c r="E58" s="26"/>
      <c r="F58" s="26"/>
      <c r="G58" s="26"/>
      <c r="H58" s="26"/>
      <c r="I58" s="26"/>
      <c r="J58" s="26"/>
    </row>
    <row r="59" spans="1:17" ht="15.75" customHeight="1" x14ac:dyDescent="0.2">
      <c r="D59" s="26"/>
      <c r="E59" s="26"/>
      <c r="F59" s="26"/>
      <c r="G59" s="26"/>
      <c r="H59" s="26"/>
      <c r="I59" s="26"/>
      <c r="J59" s="26"/>
    </row>
    <row r="60" spans="1:17" ht="15.75" customHeight="1" x14ac:dyDescent="0.2">
      <c r="D60" s="26"/>
      <c r="E60" s="26"/>
      <c r="F60" s="26"/>
      <c r="G60" s="26"/>
      <c r="H60" s="26"/>
      <c r="I60" s="26"/>
      <c r="J60" s="26"/>
    </row>
    <row r="61" spans="1:17" ht="15.75" customHeight="1" x14ac:dyDescent="0.2">
      <c r="D61" s="26"/>
      <c r="E61" s="26"/>
      <c r="F61" s="26"/>
      <c r="G61" s="26"/>
      <c r="H61" s="26"/>
      <c r="I61" s="26"/>
      <c r="J61" s="26"/>
    </row>
    <row r="62" spans="1:17" ht="15.75" customHeight="1" x14ac:dyDescent="0.2">
      <c r="D62" s="26"/>
      <c r="E62" s="26"/>
      <c r="F62" s="26"/>
      <c r="G62" s="26"/>
      <c r="H62" s="26"/>
      <c r="I62" s="26"/>
      <c r="J62" s="26"/>
    </row>
    <row r="63" spans="1:17" ht="15.75" customHeight="1" x14ac:dyDescent="0.2">
      <c r="D63" s="26"/>
      <c r="E63" s="26"/>
      <c r="F63" s="26"/>
      <c r="G63" s="26"/>
      <c r="H63" s="26"/>
      <c r="I63" s="26"/>
      <c r="J63" s="26"/>
    </row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</sheetData>
  <autoFilter ref="A4:Q4" xr:uid="{00000000-0001-0000-0100-000000000000}">
    <sortState xmlns:xlrd2="http://schemas.microsoft.com/office/spreadsheetml/2017/richdata2" ref="A10:Q57">
      <sortCondition ref="C4:C57"/>
    </sortState>
  </autoFilter>
  <mergeCells count="3">
    <mergeCell ref="A1:A4"/>
    <mergeCell ref="B1:B4"/>
    <mergeCell ref="K1:K4"/>
  </mergeCells>
  <dataValidations count="2">
    <dataValidation type="list" allowBlank="1" showErrorMessage="1" sqref="C25 C14 C5:C12 C32:C46" xr:uid="{00000000-0002-0000-0100-000000000000}">
      <formula1>"Kata,-60.0,-67.0,-75.0,-84.0,84+,Open"</formula1>
    </dataValidation>
    <dataValidation type="list" allowBlank="1" showErrorMessage="1" sqref="C13:C14 C17:C21 C48:C57" xr:uid="{00000000-0002-0000-0100-000001000000}">
      <formula1>"Kata,-50.0,-55.0,-61.0,-68.0,68+,Open"</formula1>
    </dataValidation>
  </dataValidation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a32877-2ebd-4ef4-9ad5-e883499110fd" xsi:nil="true"/>
    <lcf76f155ced4ddcb4097134ff3c332f xmlns="743bfbf9-ec3b-49e1-90be-586031d7ee5b">
      <Terms xmlns="http://schemas.microsoft.com/office/infopath/2007/PartnerControls"/>
    </lcf76f155ced4ddcb4097134ff3c332f>
    <SharedWithUsers xmlns="b2a32877-2ebd-4ef4-9ad5-e883499110fd">
      <UserInfo>
        <DisplayName>Communications</DisplayName>
        <AccountId>18</AccountId>
        <AccountType/>
      </UserInfo>
      <UserInfo>
        <DisplayName>Rodney Hobson</DisplayName>
        <AccountId>15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832CCA2EA6D4ABF222E38F50C4B2A" ma:contentTypeVersion="18" ma:contentTypeDescription="Create a new document." ma:contentTypeScope="" ma:versionID="e1a5576e829b53dbd3e42179da1a4fff">
  <xsd:schema xmlns:xsd="http://www.w3.org/2001/XMLSchema" xmlns:xs="http://www.w3.org/2001/XMLSchema" xmlns:p="http://schemas.microsoft.com/office/2006/metadata/properties" xmlns:ns2="743bfbf9-ec3b-49e1-90be-586031d7ee5b" xmlns:ns3="b2a32877-2ebd-4ef4-9ad5-e883499110fd" targetNamespace="http://schemas.microsoft.com/office/2006/metadata/properties" ma:root="true" ma:fieldsID="d6f1438f0496e57474621200a6e12130" ns2:_="" ns3:_="">
    <xsd:import namespace="743bfbf9-ec3b-49e1-90be-586031d7ee5b"/>
    <xsd:import namespace="b2a32877-2ebd-4ef4-9ad5-e883499110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bfbf9-ec3b-49e1-90be-586031d7e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acbab6-23d6-46c3-98d6-fc4552fd67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32877-2ebd-4ef4-9ad5-e883499110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49748f-3fa8-435f-9f5c-fc428b5c4940}" ma:internalName="TaxCatchAll" ma:showField="CatchAllData" ma:web="b2a32877-2ebd-4ef4-9ad5-e883499110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CDDF91-6C09-4E9F-B64E-0740EEF6718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743bfbf9-ec3b-49e1-90be-586031d7ee5b"/>
    <ds:schemaRef ds:uri="http://schemas.openxmlformats.org/package/2006/metadata/core-properties"/>
    <ds:schemaRef ds:uri="b2a32877-2ebd-4ef4-9ad5-e883499110f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03F2F9-3A60-4BA6-8BDD-FD1D919E7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bfbf9-ec3b-49e1-90be-586031d7ee5b"/>
    <ds:schemaRef ds:uri="b2a32877-2ebd-4ef4-9ad5-e883499110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914A0C-9C55-46D6-8C0A-64914E2605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K1 Totals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Chris Dornan</cp:lastModifiedBy>
  <cp:revision/>
  <dcterms:created xsi:type="dcterms:W3CDTF">2019-01-23T15:14:08Z</dcterms:created>
  <dcterms:modified xsi:type="dcterms:W3CDTF">2025-04-09T23:05:57Z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0x01010009E832CCA2EA6D4ABF222E38F50C4B2A</vt:lpwstr>
  </property>
  <property fmtid="{D5CDD505-2E9C-101B-9397-08002B2CF9AE}" pid="3" name="MediaServiceImageTags">
    <vt:lpwstr/>
  </property>
</Properties>
</file>