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cldornan/High Performance Public Relations/2023-24/Karate/Web Updates/Rankings/"/>
    </mc:Choice>
  </mc:AlternateContent>
  <xr:revisionPtr revIDLastSave="0" documentId="8_{9329CAAF-1D6D-484A-8B86-8D558B69AF1F}" xr6:coauthVersionLast="47" xr6:coauthVersionMax="47" xr10:uidLastSave="{00000000-0000-0000-0000-000000000000}"/>
  <bookViews>
    <workbookView xWindow="0" yWindow="500" windowWidth="25600" windowHeight="14480" xr2:uid="{00000000-000D-0000-FFFF-FFFF00000000}"/>
  </bookViews>
  <sheets>
    <sheet name="Current" sheetId="1" r:id="rId1"/>
    <sheet name="K1 Totals" sheetId="2" r:id="rId2"/>
  </sheets>
  <definedNames>
    <definedName name="_xlnm._FilterDatabase" localSheetId="0" hidden="1">Current!$A$13:$N$31</definedName>
    <definedName name="_xlnm._FilterDatabase" localSheetId="1" hidden="1">'K1 Totals'!$A$4:$O$4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isBGZnvqeGPRFEJ2FpGPy4VWMrwA=="/>
    </ext>
  </extLst>
</workbook>
</file>

<file path=xl/calcChain.xml><?xml version="1.0" encoding="utf-8"?>
<calcChain xmlns="http://schemas.openxmlformats.org/spreadsheetml/2006/main">
  <c r="M18" i="1" l="1"/>
  <c r="N18" i="1" s="1"/>
  <c r="M16" i="1"/>
  <c r="N16" i="1" s="1"/>
  <c r="M22" i="1"/>
  <c r="M23" i="1"/>
  <c r="N23" i="1" s="1"/>
  <c r="M33" i="1"/>
  <c r="N33" i="1" s="1"/>
  <c r="M32" i="1"/>
  <c r="N32" i="1" s="1"/>
  <c r="M31" i="1"/>
  <c r="N31" i="1" s="1"/>
  <c r="M21" i="1"/>
  <c r="N21" i="1" s="1"/>
  <c r="M19" i="1"/>
  <c r="N19" i="1" s="1"/>
  <c r="M17" i="1"/>
  <c r="M15" i="1"/>
  <c r="M30" i="1"/>
  <c r="M29" i="1"/>
  <c r="M28" i="1"/>
  <c r="M26" i="1"/>
  <c r="M25" i="1"/>
  <c r="M24" i="1"/>
  <c r="M14" i="1"/>
  <c r="M27" i="1"/>
  <c r="N24" i="1" l="1"/>
  <c r="N25" i="1"/>
  <c r="N26" i="1"/>
  <c r="N27" i="1"/>
  <c r="N29" i="1"/>
  <c r="N14" i="1"/>
  <c r="N17" i="1"/>
  <c r="N28" i="1"/>
  <c r="N30" i="1" l="1"/>
  <c r="N15" i="1"/>
  <c r="N22" i="1" l="1"/>
</calcChain>
</file>

<file path=xl/sharedStrings.xml><?xml version="1.0" encoding="utf-8"?>
<sst xmlns="http://schemas.openxmlformats.org/spreadsheetml/2006/main" count="193" uniqueCount="112">
  <si>
    <t>EVENT DATE</t>
  </si>
  <si>
    <t>N/A</t>
  </si>
  <si>
    <t>First Name</t>
  </si>
  <si>
    <t>Last Name</t>
  </si>
  <si>
    <t>Gender</t>
  </si>
  <si>
    <t>Sum of Best Two K1 Results</t>
  </si>
  <si>
    <t>Total</t>
  </si>
  <si>
    <t>Status</t>
  </si>
  <si>
    <t>M</t>
  </si>
  <si>
    <t>Daniel</t>
  </si>
  <si>
    <t>F</t>
  </si>
  <si>
    <t>EVENT</t>
  </si>
  <si>
    <t>Cairo PL 2021</t>
  </si>
  <si>
    <t>Moscow PL 2021</t>
  </si>
  <si>
    <t>Sept 3-5/21</t>
  </si>
  <si>
    <t>Oct 1-3/21</t>
  </si>
  <si>
    <t>SEPT 5/22</t>
  </si>
  <si>
    <t>Oct 3/22</t>
  </si>
  <si>
    <t>Jan 28-30/22</t>
  </si>
  <si>
    <t>Jan 30/23</t>
  </si>
  <si>
    <t>Pamplona SA</t>
  </si>
  <si>
    <t>Portugal PL 2022</t>
  </si>
  <si>
    <t>Apr 22-24/22</t>
  </si>
  <si>
    <t>Apr 22/23</t>
  </si>
  <si>
    <t>CAIRO SA 2022</t>
  </si>
  <si>
    <t>Jun 10-12/22</t>
  </si>
  <si>
    <t>Jun 10/23</t>
  </si>
  <si>
    <t>CATEGORY</t>
  </si>
  <si>
    <t>Kenneth</t>
  </si>
  <si>
    <r>
      <t>50% DEPRECIATION DATE (</t>
    </r>
    <r>
      <rPr>
        <b/>
        <sz val="10"/>
        <color theme="1"/>
        <rFont val="Calibri"/>
        <family val="2"/>
        <scheme val="minor"/>
      </rPr>
      <t>ONLY FOR PKF GOLD, TOP 5 AT SENIOR WORLDS OR TOP 7 AT OLYMPIC QUALIFIER)</t>
    </r>
  </si>
  <si>
    <t>EXPIRY DATE (1 YEAR)</t>
  </si>
  <si>
    <t>Sport Class</t>
  </si>
  <si>
    <t>WKF Classified</t>
  </si>
  <si>
    <t>Virtus Classified</t>
  </si>
  <si>
    <t>Natalie</t>
  </si>
  <si>
    <t>Olson</t>
  </si>
  <si>
    <t>PARA - INTELLECTUAL DISABILITY</t>
  </si>
  <si>
    <t>K22</t>
  </si>
  <si>
    <t>YES</t>
  </si>
  <si>
    <t>2001-K-0004-II2</t>
  </si>
  <si>
    <t>Patricia</t>
  </si>
  <si>
    <t>Wright</t>
  </si>
  <si>
    <t>K21</t>
  </si>
  <si>
    <t xml:space="preserve">Conrad </t>
  </si>
  <si>
    <t>Graup</t>
  </si>
  <si>
    <t>2101-K-0008-II2</t>
  </si>
  <si>
    <t>PARA - STANDING MOBILITY</t>
  </si>
  <si>
    <t>K40</t>
  </si>
  <si>
    <t xml:space="preserve">NO </t>
  </si>
  <si>
    <t>Simon</t>
  </si>
  <si>
    <t>Langlois-Gauthier</t>
  </si>
  <si>
    <t>NO</t>
  </si>
  <si>
    <t>Mustapha</t>
  </si>
  <si>
    <t>2101-K-0011</t>
  </si>
  <si>
    <t xml:space="preserve">Kyle </t>
  </si>
  <si>
    <t>Chambers</t>
  </si>
  <si>
    <t>Roche</t>
  </si>
  <si>
    <t>PARA - VISUALLY IMPAIRED</t>
  </si>
  <si>
    <t>K10</t>
  </si>
  <si>
    <t>Florence</t>
  </si>
  <si>
    <t>Brodeur</t>
  </si>
  <si>
    <t xml:space="preserve">Arthur </t>
  </si>
  <si>
    <t>Démmoné</t>
  </si>
  <si>
    <t>International A</t>
  </si>
  <si>
    <t xml:space="preserve">600 and over points </t>
  </si>
  <si>
    <t xml:space="preserve">International B </t>
  </si>
  <si>
    <t>201 to 599 points</t>
  </si>
  <si>
    <t>International C</t>
  </si>
  <si>
    <t>131 to 200 points</t>
  </si>
  <si>
    <t>National A</t>
  </si>
  <si>
    <t>75 to 130 points</t>
  </si>
  <si>
    <t>EXPIRY DATE FOR PTS EARNED</t>
  </si>
  <si>
    <t>Artem</t>
  </si>
  <si>
    <t>Singkh</t>
  </si>
  <si>
    <t>Harvey</t>
  </si>
  <si>
    <t>Austin</t>
  </si>
  <si>
    <t>Sarah</t>
  </si>
  <si>
    <t>Jr Dev: PARA - INTELLECTUAL DISABILITY</t>
  </si>
  <si>
    <t>Hemnath</t>
  </si>
  <si>
    <t>Manoharan</t>
  </si>
  <si>
    <t>Valérie</t>
  </si>
  <si>
    <t>Desroches</t>
  </si>
  <si>
    <t>K30</t>
  </si>
  <si>
    <t>Dev: Wheelchair User</t>
  </si>
  <si>
    <t>Dev: Standing Mobility Impaired</t>
  </si>
  <si>
    <t>2301-K-0026</t>
  </si>
  <si>
    <t>May 23-25, 2024</t>
  </si>
  <si>
    <t>May 23/26 (GOLD)
May 26/25</t>
  </si>
  <si>
    <t>May 26 2025 (GOLD)</t>
  </si>
  <si>
    <t>PKF Senior
Championships 2024</t>
  </si>
  <si>
    <t>PKF Senior
Championships 2023</t>
  </si>
  <si>
    <t>May 26-28/23</t>
  </si>
  <si>
    <t>May 26 2024 (GOLD)</t>
  </si>
  <si>
    <t>May 26/25 (GOLD)
May 26/24</t>
  </si>
  <si>
    <t>Sr. World Championships 2023</t>
  </si>
  <si>
    <t>Oct 24-29 /23</t>
  </si>
  <si>
    <t>Oct 24 / 24</t>
  </si>
  <si>
    <t>Oct 24 / 26</t>
  </si>
  <si>
    <t>P2101-K-0004 / 2201-K-0018</t>
  </si>
  <si>
    <t>Nowlin</t>
  </si>
  <si>
    <t>Virtus Global Games</t>
  </si>
  <si>
    <t>June 6/23</t>
  </si>
  <si>
    <t>June 6/24</t>
  </si>
  <si>
    <t>June 6/25</t>
  </si>
  <si>
    <t>KC National Championships 2024</t>
  </si>
  <si>
    <t>July 4-7, 2024</t>
  </si>
  <si>
    <t>JUL 4/25 (GOLD)</t>
  </si>
  <si>
    <t>JUL 4/26 (GOLD)
JUL 4/25</t>
  </si>
  <si>
    <t>Benjamin</t>
  </si>
  <si>
    <t>Doig</t>
  </si>
  <si>
    <t>K23</t>
  </si>
  <si>
    <t>2024-25 Para National Team Ranking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</si>
</sst>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0"/>
      <color theme="1"/>
      <name val="Verdana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6" fillId="0" borderId="0" xfId="0" applyFont="1"/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left" wrapText="1"/>
    </xf>
    <xf numFmtId="0" fontId="1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2" borderId="0" xfId="0" applyFont="1" applyFill="1"/>
    <xf numFmtId="0" fontId="16" fillId="2" borderId="0" xfId="0" applyFont="1" applyFill="1" applyAlignment="1">
      <alignment wrapText="1"/>
    </xf>
    <xf numFmtId="0" fontId="16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21" fillId="0" borderId="1" xfId="0" applyFont="1" applyBorder="1"/>
    <xf numFmtId="0" fontId="5" fillId="2" borderId="1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 vertical="center"/>
    </xf>
    <xf numFmtId="0" fontId="14" fillId="0" borderId="7" xfId="0" applyFont="1" applyBorder="1"/>
    <xf numFmtId="0" fontId="5" fillId="0" borderId="0" xfId="0" applyFont="1"/>
    <xf numFmtId="0" fontId="22" fillId="0" borderId="7" xfId="0" applyFont="1" applyBorder="1" applyProtection="1">
      <protection locked="0"/>
    </xf>
    <xf numFmtId="0" fontId="22" fillId="0" borderId="7" xfId="0" applyFont="1" applyBorder="1" applyAlignment="1" applyProtection="1">
      <alignment horizontal="left"/>
      <protection locked="0"/>
    </xf>
    <xf numFmtId="0" fontId="23" fillId="0" borderId="0" xfId="0" applyFont="1"/>
    <xf numFmtId="0" fontId="22" fillId="0" borderId="7" xfId="0" applyFont="1" applyBorder="1"/>
    <xf numFmtId="0" fontId="24" fillId="0" borderId="0" xfId="0" applyFont="1"/>
    <xf numFmtId="0" fontId="20" fillId="2" borderId="4" xfId="0" applyFont="1" applyFill="1" applyBorder="1" applyAlignment="1">
      <alignment horizontal="center" vertical="center" wrapText="1"/>
    </xf>
    <xf numFmtId="0" fontId="16" fillId="2" borderId="7" xfId="0" applyFont="1" applyFill="1" applyBorder="1"/>
    <xf numFmtId="0" fontId="19" fillId="2" borderId="7" xfId="0" applyFont="1" applyFill="1" applyBorder="1" applyAlignment="1">
      <alignment wrapText="1"/>
    </xf>
    <xf numFmtId="0" fontId="25" fillId="0" borderId="7" xfId="0" applyFont="1" applyBorder="1" applyAlignment="1">
      <alignment wrapText="1"/>
    </xf>
    <xf numFmtId="0" fontId="22" fillId="0" borderId="0" xfId="0" applyFont="1"/>
    <xf numFmtId="0" fontId="24" fillId="0" borderId="0" xfId="0" applyFont="1" applyAlignment="1">
      <alignment vertical="center"/>
    </xf>
    <xf numFmtId="0" fontId="22" fillId="0" borderId="0" xfId="0" applyFont="1" applyAlignment="1">
      <alignment wrapText="1"/>
    </xf>
    <xf numFmtId="0" fontId="5" fillId="0" borderId="7" xfId="0" applyFont="1" applyBorder="1"/>
    <xf numFmtId="0" fontId="11" fillId="0" borderId="1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0" fillId="0" borderId="7" xfId="0" applyBorder="1"/>
    <xf numFmtId="0" fontId="10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5" fillId="0" borderId="6" xfId="0" quotePrefix="1" applyFont="1" applyBorder="1" applyAlignment="1">
      <alignment horizontal="left"/>
    </xf>
    <xf numFmtId="0" fontId="4" fillId="0" borderId="7" xfId="0" applyFont="1" applyBorder="1"/>
    <xf numFmtId="0" fontId="5" fillId="0" borderId="8" xfId="0" applyFont="1" applyBorder="1"/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/>
    <xf numFmtId="0" fontId="5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22" fillId="3" borderId="7" xfId="0" applyFont="1" applyFill="1" applyBorder="1" applyAlignment="1" applyProtection="1">
      <alignment horizontal="left"/>
      <protection locked="0"/>
    </xf>
    <xf numFmtId="0" fontId="22" fillId="4" borderId="7" xfId="0" applyFont="1" applyFill="1" applyBorder="1" applyAlignment="1" applyProtection="1">
      <alignment horizontal="lef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0" xfId="0" applyFont="1" applyBorder="1" applyProtection="1">
      <protection locked="0"/>
    </xf>
    <xf numFmtId="0" fontId="22" fillId="0" borderId="10" xfId="0" applyFont="1" applyBorder="1" applyAlignment="1" applyProtection="1">
      <alignment horizontal="left"/>
      <protection locked="0"/>
    </xf>
    <xf numFmtId="0" fontId="22" fillId="0" borderId="10" xfId="0" applyFont="1" applyBorder="1"/>
    <xf numFmtId="0" fontId="5" fillId="0" borderId="2" xfId="0" applyFont="1" applyBorder="1" applyAlignment="1">
      <alignment horizontal="left"/>
    </xf>
    <xf numFmtId="0" fontId="21" fillId="0" borderId="2" xfId="0" applyFont="1" applyBorder="1"/>
    <xf numFmtId="0" fontId="6" fillId="0" borderId="7" xfId="0" applyFont="1" applyBorder="1"/>
    <xf numFmtId="0" fontId="22" fillId="5" borderId="7" xfId="0" applyFont="1" applyFill="1" applyBorder="1" applyAlignment="1" applyProtection="1">
      <alignment horizontal="left"/>
      <protection locked="0"/>
    </xf>
    <xf numFmtId="0" fontId="22" fillId="6" borderId="7" xfId="0" applyFont="1" applyFill="1" applyBorder="1" applyAlignment="1" applyProtection="1">
      <alignment horizontal="left"/>
      <protection locked="0"/>
    </xf>
    <xf numFmtId="0" fontId="18" fillId="2" borderId="0" xfId="0" applyFont="1" applyFill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wrapText="1"/>
    </xf>
    <xf numFmtId="0" fontId="18" fillId="2" borderId="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wrapText="1"/>
    </xf>
    <xf numFmtId="0" fontId="26" fillId="0" borderId="1" xfId="0" applyFont="1" applyBorder="1"/>
    <xf numFmtId="0" fontId="27" fillId="2" borderId="7" xfId="0" applyFont="1" applyFill="1" applyBorder="1" applyAlignment="1">
      <alignment wrapText="1"/>
    </xf>
    <xf numFmtId="0" fontId="2" fillId="0" borderId="1" xfId="0" applyFont="1" applyBorder="1"/>
    <xf numFmtId="0" fontId="21" fillId="0" borderId="6" xfId="0" applyFont="1" applyBorder="1"/>
    <xf numFmtId="0" fontId="5" fillId="0" borderId="6" xfId="0" applyFont="1" applyBorder="1"/>
    <xf numFmtId="0" fontId="5" fillId="0" borderId="11" xfId="0" applyFont="1" applyBorder="1" applyAlignment="1">
      <alignment horizontal="left"/>
    </xf>
    <xf numFmtId="0" fontId="5" fillId="0" borderId="5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26" fillId="0" borderId="2" xfId="0" applyFont="1" applyBorder="1"/>
    <xf numFmtId="0" fontId="2" fillId="0" borderId="2" xfId="0" applyFont="1" applyBorder="1"/>
    <xf numFmtId="0" fontId="21" fillId="0" borderId="7" xfId="0" applyFont="1" applyBorder="1"/>
    <xf numFmtId="0" fontId="17" fillId="2" borderId="10" xfId="0" applyFont="1" applyFill="1" applyBorder="1" applyAlignment="1">
      <alignment horizontal="center" vertical="center" wrapText="1"/>
    </xf>
    <xf numFmtId="0" fontId="16" fillId="2" borderId="6" xfId="0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2" xfId="0" applyFont="1" applyBorder="1"/>
    <xf numFmtId="0" fontId="27" fillId="2" borderId="6" xfId="0" applyFont="1" applyFill="1" applyBorder="1"/>
    <xf numFmtId="49" fontId="7" fillId="0" borderId="0" xfId="0" applyNumberFormat="1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3" fillId="0" borderId="3" xfId="0" applyFont="1" applyBorder="1"/>
    <xf numFmtId="0" fontId="1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342900</xdr:colOff>
      <xdr:row>0</xdr:row>
      <xdr:rowOff>0</xdr:rowOff>
    </xdr:from>
    <xdr:ext cx="6162675" cy="1390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07400" y="0"/>
          <a:ext cx="6162675" cy="1390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49"/>
  <sheetViews>
    <sheetView tabSelected="1" workbookViewId="0">
      <pane xSplit="2" ySplit="12" topLeftCell="C13" activePane="bottomRight" state="frozen"/>
      <selection pane="topRight" activeCell="C1" sqref="C1"/>
      <selection pane="bottomLeft" activeCell="A15" sqref="A15"/>
      <selection pane="bottomRight" activeCell="G7" sqref="G7:L7"/>
    </sheetView>
  </sheetViews>
  <sheetFormatPr baseColWidth="10" defaultColWidth="11.28515625" defaultRowHeight="15" customHeight="1" x14ac:dyDescent="0.2"/>
  <cols>
    <col min="1" max="1" width="13.140625" bestFit="1" customWidth="1"/>
    <col min="2" max="2" width="12.85546875" bestFit="1" customWidth="1"/>
    <col min="3" max="3" width="27.140625" customWidth="1"/>
    <col min="4" max="4" width="8.5703125" customWidth="1"/>
    <col min="5" max="5" width="8" customWidth="1"/>
    <col min="6" max="6" width="13.28515625" customWidth="1"/>
    <col min="7" max="7" width="23.7109375" customWidth="1"/>
    <col min="8" max="8" width="13.5703125" customWidth="1"/>
    <col min="9" max="11" width="13.7109375" customWidth="1"/>
    <col min="12" max="12" width="11.140625" customWidth="1"/>
    <col min="13" max="13" width="5.5703125" bestFit="1" customWidth="1"/>
    <col min="14" max="14" width="13.85546875" bestFit="1" customWidth="1"/>
    <col min="15" max="27" width="10.7109375" customWidth="1"/>
  </cols>
  <sheetData>
    <row r="1" spans="1:27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9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 x14ac:dyDescent="0.25">
      <c r="A7" s="1"/>
      <c r="B7" s="1"/>
      <c r="C7" s="1"/>
      <c r="D7" s="1"/>
      <c r="E7" s="1"/>
      <c r="F7" s="1"/>
      <c r="G7" s="83" t="s">
        <v>111</v>
      </c>
      <c r="H7" s="83"/>
      <c r="I7" s="84"/>
      <c r="J7" s="84"/>
      <c r="K7" s="84"/>
      <c r="L7" s="84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5">
      <c r="A8" s="1"/>
      <c r="B8" s="1"/>
      <c r="C8" s="1"/>
      <c r="D8" s="1"/>
      <c r="E8" s="1"/>
      <c r="F8" s="1"/>
      <c r="G8" s="2"/>
      <c r="H8" s="2"/>
      <c r="I8" s="3"/>
      <c r="J8" s="3"/>
      <c r="K8" s="3"/>
      <c r="L8" s="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48" x14ac:dyDescent="0.2">
      <c r="A9" s="11"/>
      <c r="B9" s="11"/>
      <c r="C9" s="11"/>
      <c r="D9" s="11"/>
      <c r="E9" s="11"/>
      <c r="F9" s="11"/>
      <c r="G9" s="12"/>
      <c r="H9" s="77" t="s">
        <v>100</v>
      </c>
      <c r="I9" s="61" t="s">
        <v>104</v>
      </c>
      <c r="J9" s="63" t="s">
        <v>90</v>
      </c>
      <c r="K9" s="61" t="s">
        <v>94</v>
      </c>
      <c r="L9" s="61" t="s">
        <v>89</v>
      </c>
      <c r="M9" s="60"/>
      <c r="N9" s="1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42" customHeight="1" x14ac:dyDescent="0.2">
      <c r="A10" s="11"/>
      <c r="B10" s="11"/>
      <c r="C10" s="11"/>
      <c r="D10" s="11"/>
      <c r="E10" s="11"/>
      <c r="F10" s="11"/>
      <c r="G10" s="13" t="s">
        <v>0</v>
      </c>
      <c r="H10" s="78" t="s">
        <v>101</v>
      </c>
      <c r="I10" s="28" t="s">
        <v>105</v>
      </c>
      <c r="J10" s="28" t="s">
        <v>91</v>
      </c>
      <c r="K10" s="28" t="s">
        <v>95</v>
      </c>
      <c r="L10" s="28" t="s">
        <v>86</v>
      </c>
      <c r="M10" s="11"/>
      <c r="N10" s="1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45" x14ac:dyDescent="0.2">
      <c r="A11" s="11"/>
      <c r="B11" s="11"/>
      <c r="C11" s="11"/>
      <c r="D11" s="11"/>
      <c r="E11" s="11"/>
      <c r="F11" s="11"/>
      <c r="G11" s="13" t="s">
        <v>29</v>
      </c>
      <c r="H11" s="82" t="s">
        <v>102</v>
      </c>
      <c r="I11" s="66" t="s">
        <v>106</v>
      </c>
      <c r="J11" s="66" t="s">
        <v>92</v>
      </c>
      <c r="K11" s="64" t="s">
        <v>96</v>
      </c>
      <c r="L11" s="29" t="s">
        <v>88</v>
      </c>
      <c r="M11" s="11"/>
      <c r="N11" s="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5" x14ac:dyDescent="0.2">
      <c r="A12" s="11"/>
      <c r="B12" s="11"/>
      <c r="C12" s="11"/>
      <c r="D12" s="11"/>
      <c r="E12" s="11"/>
      <c r="F12" s="11"/>
      <c r="G12" s="13" t="s">
        <v>71</v>
      </c>
      <c r="H12" s="78" t="s">
        <v>103</v>
      </c>
      <c r="I12" s="30" t="s">
        <v>107</v>
      </c>
      <c r="J12" s="64" t="s">
        <v>93</v>
      </c>
      <c r="K12" s="64" t="s">
        <v>97</v>
      </c>
      <c r="L12" s="62" t="s">
        <v>87</v>
      </c>
      <c r="M12" s="11"/>
      <c r="N12" s="11"/>
      <c r="O12" s="1"/>
      <c r="P12" s="1"/>
      <c r="Q12" s="12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63" customHeight="1" x14ac:dyDescent="0.2">
      <c r="A13" s="19" t="s">
        <v>2</v>
      </c>
      <c r="B13" s="19" t="s">
        <v>3</v>
      </c>
      <c r="C13" s="14" t="s">
        <v>27</v>
      </c>
      <c r="D13" s="14" t="s">
        <v>31</v>
      </c>
      <c r="E13" s="15" t="s">
        <v>32</v>
      </c>
      <c r="F13" s="14" t="s">
        <v>33</v>
      </c>
      <c r="G13" s="14" t="s">
        <v>4</v>
      </c>
      <c r="H13" s="27"/>
      <c r="I13" s="27"/>
      <c r="J13" s="27"/>
      <c r="K13" s="27"/>
      <c r="L13" s="27"/>
      <c r="M13" s="14" t="s">
        <v>6</v>
      </c>
      <c r="N13" s="14" t="s">
        <v>7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x14ac:dyDescent="0.2">
      <c r="A14" s="22" t="s">
        <v>40</v>
      </c>
      <c r="B14" s="22" t="s">
        <v>41</v>
      </c>
      <c r="C14" s="23" t="s">
        <v>36</v>
      </c>
      <c r="D14" s="49" t="s">
        <v>42</v>
      </c>
      <c r="E14" s="23" t="s">
        <v>38</v>
      </c>
      <c r="F14" s="24" t="s">
        <v>98</v>
      </c>
      <c r="G14" s="25" t="s">
        <v>10</v>
      </c>
      <c r="H14" s="79"/>
      <c r="I14" s="17">
        <v>100</v>
      </c>
      <c r="J14" s="65">
        <v>300</v>
      </c>
      <c r="K14" s="67">
        <v>240</v>
      </c>
      <c r="L14" s="47">
        <v>420</v>
      </c>
      <c r="M14" s="16">
        <f t="shared" ref="M14:M33" si="0">SUM(I14:L14)</f>
        <v>1060</v>
      </c>
      <c r="N14" s="17" t="str">
        <f>IF(M14&gt;599,"International A",IF(M14&gt;199,"International B",IF(M14&gt;130,"International C",IF(M14&gt;75,"National A","none"))))</f>
        <v>International A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 x14ac:dyDescent="0.2">
      <c r="A15" s="22" t="s">
        <v>59</v>
      </c>
      <c r="B15" s="22" t="s">
        <v>60</v>
      </c>
      <c r="C15" s="23" t="s">
        <v>36</v>
      </c>
      <c r="D15" s="49" t="s">
        <v>42</v>
      </c>
      <c r="E15" s="23" t="s">
        <v>48</v>
      </c>
      <c r="F15" s="23" t="s">
        <v>85</v>
      </c>
      <c r="G15" s="25" t="s">
        <v>10</v>
      </c>
      <c r="H15" s="80"/>
      <c r="I15" s="18"/>
      <c r="J15" s="18"/>
      <c r="K15" s="18"/>
      <c r="L15" s="48"/>
      <c r="M15" s="16">
        <f t="shared" si="0"/>
        <v>0</v>
      </c>
      <c r="N15" s="17" t="str">
        <f>IF(M15&gt;599,"International A",IF(M15&gt;199,"International B",IF(M15&gt;130,"International C",IF(M15&gt;75,"National A","none"))))</f>
        <v>none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2">
      <c r="A16" s="22" t="s">
        <v>59</v>
      </c>
      <c r="B16" s="22" t="s">
        <v>60</v>
      </c>
      <c r="C16" s="23" t="s">
        <v>36</v>
      </c>
      <c r="D16" s="49" t="s">
        <v>110</v>
      </c>
      <c r="E16" s="23" t="s">
        <v>48</v>
      </c>
      <c r="F16" s="23"/>
      <c r="G16" s="25" t="s">
        <v>10</v>
      </c>
      <c r="H16" s="80"/>
      <c r="I16" s="18">
        <v>100</v>
      </c>
      <c r="J16" s="18"/>
      <c r="K16" s="18"/>
      <c r="L16" s="48"/>
      <c r="M16" s="16">
        <f t="shared" ref="M16" si="1">SUM(I16:L16)</f>
        <v>100</v>
      </c>
      <c r="N16" s="17" t="str">
        <f>IF(M16&gt;599,"International A",IF(M16&gt;199,"International B",IF(M16&gt;130,"International C",IF(M16&gt;75,"National A","none"))))</f>
        <v>National A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 x14ac:dyDescent="0.2">
      <c r="A17" s="22" t="s">
        <v>61</v>
      </c>
      <c r="B17" s="22" t="s">
        <v>62</v>
      </c>
      <c r="C17" s="23" t="s">
        <v>36</v>
      </c>
      <c r="D17" s="49" t="s">
        <v>42</v>
      </c>
      <c r="E17" s="23" t="s">
        <v>48</v>
      </c>
      <c r="F17" s="23"/>
      <c r="G17" s="25" t="s">
        <v>8</v>
      </c>
      <c r="H17" s="80"/>
      <c r="I17" s="18"/>
      <c r="J17" s="18"/>
      <c r="K17" s="18"/>
      <c r="L17" s="48"/>
      <c r="M17" s="16">
        <f t="shared" si="0"/>
        <v>0</v>
      </c>
      <c r="N17" s="17" t="str">
        <f>IF(M17&gt;599,"International A",IF(M17&gt;199,"International B",IF(M17&gt;130,"International C",IF(M17&gt;75,"National A","none"))))</f>
        <v>none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 x14ac:dyDescent="0.2">
      <c r="A18" s="22" t="s">
        <v>61</v>
      </c>
      <c r="B18" s="22" t="s">
        <v>62</v>
      </c>
      <c r="C18" s="23" t="s">
        <v>36</v>
      </c>
      <c r="D18" s="49" t="s">
        <v>110</v>
      </c>
      <c r="E18" s="23" t="s">
        <v>48</v>
      </c>
      <c r="F18" s="23"/>
      <c r="G18" s="25" t="s">
        <v>8</v>
      </c>
      <c r="H18" s="80"/>
      <c r="I18" s="18">
        <v>100</v>
      </c>
      <c r="J18" s="18"/>
      <c r="K18" s="18"/>
      <c r="L18" s="48"/>
      <c r="M18" s="16">
        <f t="shared" ref="M18" si="2">SUM(I18:L18)</f>
        <v>100</v>
      </c>
      <c r="N18" s="17" t="str">
        <f>IF(M18&gt;599,"International A",IF(M18&gt;199,"International B",IF(M18&gt;130,"International C",IF(M18&gt;75,"National A","none"))))</f>
        <v>National A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2">
      <c r="A19" s="22" t="s">
        <v>72</v>
      </c>
      <c r="B19" s="22" t="s">
        <v>73</v>
      </c>
      <c r="C19" s="23" t="s">
        <v>36</v>
      </c>
      <c r="D19" s="49" t="s">
        <v>42</v>
      </c>
      <c r="E19" s="23" t="s">
        <v>48</v>
      </c>
      <c r="F19" s="51"/>
      <c r="G19" s="25" t="s">
        <v>8</v>
      </c>
      <c r="H19" s="80"/>
      <c r="I19" s="18"/>
      <c r="J19" s="18"/>
      <c r="K19" s="18"/>
      <c r="L19" s="48"/>
      <c r="M19" s="16">
        <f t="shared" si="0"/>
        <v>0</v>
      </c>
      <c r="N19" s="17" t="str">
        <f t="shared" ref="N19:N33" si="3">IF(M19&gt;599,"International A",IF(M19&gt;199,"International B",IF(M19&gt;130,"International C",IF(M19&gt;75,"National A","none"))))</f>
        <v>none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2">
      <c r="A20" s="22" t="s">
        <v>108</v>
      </c>
      <c r="B20" s="22" t="s">
        <v>109</v>
      </c>
      <c r="C20" s="23" t="s">
        <v>36</v>
      </c>
      <c r="D20" s="49" t="s">
        <v>42</v>
      </c>
      <c r="E20" s="23" t="s">
        <v>48</v>
      </c>
      <c r="F20" s="51"/>
      <c r="G20" s="25" t="s">
        <v>8</v>
      </c>
      <c r="H20" s="80"/>
      <c r="I20" s="18">
        <v>100</v>
      </c>
      <c r="J20" s="18"/>
      <c r="K20" s="18"/>
      <c r="L20" s="48"/>
      <c r="M20" s="16"/>
      <c r="N20" s="1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x14ac:dyDescent="0.2">
      <c r="A21" s="22" t="s">
        <v>74</v>
      </c>
      <c r="B21" s="22" t="s">
        <v>75</v>
      </c>
      <c r="C21" s="23" t="s">
        <v>36</v>
      </c>
      <c r="D21" s="49" t="s">
        <v>42</v>
      </c>
      <c r="E21" s="23" t="s">
        <v>48</v>
      </c>
      <c r="F21" s="51"/>
      <c r="G21" s="25" t="s">
        <v>8</v>
      </c>
      <c r="H21" s="80"/>
      <c r="I21" s="18">
        <v>70</v>
      </c>
      <c r="J21" s="18"/>
      <c r="K21" s="18"/>
      <c r="L21" s="48"/>
      <c r="M21" s="16">
        <f t="shared" si="0"/>
        <v>70</v>
      </c>
      <c r="N21" s="17" t="str">
        <f t="shared" si="3"/>
        <v>none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x14ac:dyDescent="0.2">
      <c r="A22" s="22" t="s">
        <v>34</v>
      </c>
      <c r="B22" s="22" t="s">
        <v>35</v>
      </c>
      <c r="C22" s="23" t="s">
        <v>36</v>
      </c>
      <c r="D22" s="50" t="s">
        <v>37</v>
      </c>
      <c r="E22" s="23" t="s">
        <v>38</v>
      </c>
      <c r="F22" s="24" t="s">
        <v>39</v>
      </c>
      <c r="G22" s="25" t="s">
        <v>10</v>
      </c>
      <c r="H22" s="65">
        <v>250</v>
      </c>
      <c r="I22" s="17">
        <v>100</v>
      </c>
      <c r="J22" s="74">
        <v>300</v>
      </c>
      <c r="K22" s="75">
        <v>480</v>
      </c>
      <c r="L22" s="47">
        <v>600</v>
      </c>
      <c r="M22" s="16">
        <f>SUM(H22:L22)</f>
        <v>1730</v>
      </c>
      <c r="N22" s="17" t="str">
        <f>IF(M22&gt;599,"International A",IF(M22&gt;199,"International B",IF(M22&gt;130,"International C",IF(M22&gt;75,"National A","none"))))</f>
        <v>International A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x14ac:dyDescent="0.2">
      <c r="A23" s="22" t="s">
        <v>76</v>
      </c>
      <c r="B23" s="22" t="s">
        <v>99</v>
      </c>
      <c r="C23" s="23" t="s">
        <v>77</v>
      </c>
      <c r="D23" s="50" t="s">
        <v>37</v>
      </c>
      <c r="E23" s="23" t="s">
        <v>48</v>
      </c>
      <c r="F23" s="24"/>
      <c r="G23" s="25" t="s">
        <v>10</v>
      </c>
      <c r="H23" s="79"/>
      <c r="I23" s="68">
        <v>70</v>
      </c>
      <c r="J23" s="76"/>
      <c r="K23" s="76"/>
      <c r="L23" s="71"/>
      <c r="M23" s="16">
        <f t="shared" si="0"/>
        <v>70</v>
      </c>
      <c r="N23" s="17" t="str">
        <f t="shared" si="3"/>
        <v>none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2">
      <c r="A24" s="22" t="s">
        <v>43</v>
      </c>
      <c r="B24" s="22" t="s">
        <v>44</v>
      </c>
      <c r="C24" s="23" t="s">
        <v>36</v>
      </c>
      <c r="D24" s="50" t="s">
        <v>37</v>
      </c>
      <c r="E24" s="23" t="s">
        <v>38</v>
      </c>
      <c r="F24" s="26" t="s">
        <v>45</v>
      </c>
      <c r="G24" s="25" t="s">
        <v>8</v>
      </c>
      <c r="H24" s="79"/>
      <c r="I24" s="69">
        <v>100</v>
      </c>
      <c r="J24" s="34"/>
      <c r="K24" s="34"/>
      <c r="L24" s="71"/>
      <c r="M24" s="16">
        <f t="shared" si="0"/>
        <v>100</v>
      </c>
      <c r="N24" s="17" t="str">
        <f t="shared" si="3"/>
        <v>National A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hidden="1" customHeight="1" x14ac:dyDescent="0.2">
      <c r="A25" s="22" t="s">
        <v>40</v>
      </c>
      <c r="B25" s="22" t="s">
        <v>41</v>
      </c>
      <c r="C25" s="23" t="s">
        <v>46</v>
      </c>
      <c r="D25" s="23" t="s">
        <v>47</v>
      </c>
      <c r="E25" s="23" t="s">
        <v>48</v>
      </c>
      <c r="F25" s="23" t="s">
        <v>1</v>
      </c>
      <c r="G25" s="25" t="s">
        <v>10</v>
      </c>
      <c r="H25" s="79"/>
      <c r="I25" s="39"/>
      <c r="J25" s="44"/>
      <c r="K25" s="44"/>
      <c r="L25" s="71"/>
      <c r="M25" s="16">
        <f t="shared" si="0"/>
        <v>0</v>
      </c>
      <c r="N25" s="17" t="str">
        <f t="shared" si="3"/>
        <v>none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hidden="1" customHeight="1" x14ac:dyDescent="0.2">
      <c r="A26" s="22" t="s">
        <v>49</v>
      </c>
      <c r="B26" s="22" t="s">
        <v>50</v>
      </c>
      <c r="C26" s="23" t="s">
        <v>36</v>
      </c>
      <c r="D26" s="23" t="s">
        <v>42</v>
      </c>
      <c r="E26" s="23" t="s">
        <v>48</v>
      </c>
      <c r="F26" s="23" t="s">
        <v>51</v>
      </c>
      <c r="G26" s="25" t="s">
        <v>8</v>
      </c>
      <c r="H26" s="79"/>
      <c r="I26" s="39"/>
      <c r="J26" s="44"/>
      <c r="K26" s="44"/>
      <c r="L26" s="71"/>
      <c r="M26" s="16">
        <f t="shared" si="0"/>
        <v>0</v>
      </c>
      <c r="N26" s="17" t="str">
        <f t="shared" si="3"/>
        <v>none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hidden="1" customHeight="1" x14ac:dyDescent="0.2">
      <c r="A27" s="22" t="s">
        <v>9</v>
      </c>
      <c r="B27" s="22" t="s">
        <v>52</v>
      </c>
      <c r="C27" s="23" t="s">
        <v>36</v>
      </c>
      <c r="D27" s="23" t="s">
        <v>42</v>
      </c>
      <c r="E27" s="23" t="s">
        <v>48</v>
      </c>
      <c r="F27" s="24" t="s">
        <v>53</v>
      </c>
      <c r="G27" s="25" t="s">
        <v>8</v>
      </c>
      <c r="H27" s="79"/>
      <c r="I27" s="39"/>
      <c r="J27" s="44"/>
      <c r="K27" s="44"/>
      <c r="L27" s="71"/>
      <c r="M27" s="16">
        <f t="shared" si="0"/>
        <v>0</v>
      </c>
      <c r="N27" s="17" t="str">
        <f t="shared" si="3"/>
        <v>none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hidden="1" customHeight="1" x14ac:dyDescent="0.2">
      <c r="A28" s="22" t="s">
        <v>54</v>
      </c>
      <c r="B28" s="22" t="s">
        <v>55</v>
      </c>
      <c r="C28" s="23" t="s">
        <v>46</v>
      </c>
      <c r="D28" s="23" t="s">
        <v>47</v>
      </c>
      <c r="E28" s="23" t="s">
        <v>48</v>
      </c>
      <c r="F28" s="23" t="s">
        <v>1</v>
      </c>
      <c r="G28" s="25" t="s">
        <v>8</v>
      </c>
      <c r="H28" s="79"/>
      <c r="I28" s="39"/>
      <c r="J28" s="44"/>
      <c r="K28" s="44"/>
      <c r="L28" s="71"/>
      <c r="M28" s="16">
        <f t="shared" si="0"/>
        <v>0</v>
      </c>
      <c r="N28" s="17" t="str">
        <f t="shared" si="3"/>
        <v>none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hidden="1" customHeight="1" x14ac:dyDescent="0.2">
      <c r="A29" s="22" t="s">
        <v>9</v>
      </c>
      <c r="B29" s="22" t="s">
        <v>52</v>
      </c>
      <c r="C29" s="23" t="s">
        <v>46</v>
      </c>
      <c r="D29" s="23" t="s">
        <v>47</v>
      </c>
      <c r="E29" s="23" t="s">
        <v>48</v>
      </c>
      <c r="F29" s="23" t="s">
        <v>1</v>
      </c>
      <c r="G29" s="25" t="s">
        <v>8</v>
      </c>
      <c r="H29" s="79"/>
      <c r="I29" s="39"/>
      <c r="J29" s="44"/>
      <c r="K29" s="44"/>
      <c r="L29" s="71"/>
      <c r="M29" s="16">
        <f t="shared" si="0"/>
        <v>0</v>
      </c>
      <c r="N29" s="17" t="str">
        <f t="shared" si="3"/>
        <v>none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hidden="1" customHeight="1" x14ac:dyDescent="0.2">
      <c r="A30" s="52" t="s">
        <v>28</v>
      </c>
      <c r="B30" s="52" t="s">
        <v>56</v>
      </c>
      <c r="C30" s="53" t="s">
        <v>57</v>
      </c>
      <c r="D30" s="53" t="s">
        <v>58</v>
      </c>
      <c r="E30" s="53" t="s">
        <v>48</v>
      </c>
      <c r="F30" s="53" t="s">
        <v>1</v>
      </c>
      <c r="G30" s="54" t="s">
        <v>8</v>
      </c>
      <c r="H30" s="81"/>
      <c r="I30" s="70"/>
      <c r="J30" s="44"/>
      <c r="K30" s="44"/>
      <c r="L30" s="72"/>
      <c r="M30" s="55">
        <f t="shared" si="0"/>
        <v>0</v>
      </c>
      <c r="N30" s="56" t="str">
        <f t="shared" si="3"/>
        <v>none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" customHeight="1" x14ac:dyDescent="0.2">
      <c r="A31" s="22" t="s">
        <v>79</v>
      </c>
      <c r="B31" s="22" t="s">
        <v>78</v>
      </c>
      <c r="C31" s="23" t="s">
        <v>83</v>
      </c>
      <c r="D31" s="58" t="s">
        <v>82</v>
      </c>
      <c r="E31" s="23" t="s">
        <v>48</v>
      </c>
      <c r="F31" s="37"/>
      <c r="G31" s="25" t="s">
        <v>8</v>
      </c>
      <c r="H31" s="37"/>
      <c r="I31" s="69"/>
      <c r="J31" s="34"/>
      <c r="K31" s="34"/>
      <c r="L31" s="73"/>
      <c r="M31" s="44">
        <f t="shared" si="0"/>
        <v>0</v>
      </c>
      <c r="N31" s="17" t="str">
        <f t="shared" si="3"/>
        <v>none</v>
      </c>
    </row>
    <row r="32" spans="1:27" ht="15.75" customHeight="1" x14ac:dyDescent="0.2">
      <c r="A32" s="22" t="s">
        <v>80</v>
      </c>
      <c r="B32" s="22" t="s">
        <v>81</v>
      </c>
      <c r="C32" s="23" t="s">
        <v>84</v>
      </c>
      <c r="D32" s="59" t="s">
        <v>47</v>
      </c>
      <c r="E32" s="23" t="s">
        <v>48</v>
      </c>
      <c r="F32" s="37"/>
      <c r="G32" s="25" t="s">
        <v>8</v>
      </c>
      <c r="H32" s="37"/>
      <c r="I32" s="69"/>
      <c r="J32" s="34"/>
      <c r="K32" s="34"/>
      <c r="L32" s="73"/>
      <c r="M32" s="44">
        <f t="shared" si="0"/>
        <v>0</v>
      </c>
      <c r="N32" s="17" t="str">
        <f t="shared" si="3"/>
        <v>none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2">
      <c r="A33" s="57" t="s">
        <v>75</v>
      </c>
      <c r="B33" s="57" t="s">
        <v>74</v>
      </c>
      <c r="C33" s="23" t="s">
        <v>84</v>
      </c>
      <c r="D33" s="59" t="s">
        <v>47</v>
      </c>
      <c r="E33" s="23" t="s">
        <v>48</v>
      </c>
      <c r="F33" s="57"/>
      <c r="G33" s="25" t="s">
        <v>8</v>
      </c>
      <c r="H33" s="57"/>
      <c r="I33" s="69"/>
      <c r="J33" s="34"/>
      <c r="K33" s="34"/>
      <c r="L33" s="73"/>
      <c r="M33" s="44">
        <f t="shared" si="0"/>
        <v>0</v>
      </c>
      <c r="N33" s="17" t="str">
        <f t="shared" si="3"/>
        <v>none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2">
      <c r="A34" s="1"/>
      <c r="B34" s="1"/>
      <c r="C34" s="1"/>
      <c r="D34" s="1"/>
      <c r="E34" s="1"/>
      <c r="F34" s="1"/>
      <c r="G34" s="1"/>
      <c r="H34" s="1"/>
      <c r="I34" s="33"/>
      <c r="J34" s="33"/>
      <c r="K34" s="33"/>
      <c r="L34" s="32" t="s">
        <v>63</v>
      </c>
      <c r="M34" s="32" t="s">
        <v>64</v>
      </c>
      <c r="N34" s="3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32" t="s">
        <v>65</v>
      </c>
      <c r="M35" s="32" t="s">
        <v>66</v>
      </c>
      <c r="N35" s="3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32" t="s">
        <v>67</v>
      </c>
      <c r="M36" s="32" t="s">
        <v>68</v>
      </c>
      <c r="N36" s="3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32" t="s">
        <v>69</v>
      </c>
      <c r="M37" s="32" t="s">
        <v>70</v>
      </c>
      <c r="N37" s="3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</sheetData>
  <autoFilter ref="A13:N32" xr:uid="{00000000-0009-0000-0000-000000000000}">
    <sortState xmlns:xlrd2="http://schemas.microsoft.com/office/spreadsheetml/2017/richdata2" ref="A13:N32">
      <sortCondition ref="G13:G32"/>
    </sortState>
  </autoFilter>
  <mergeCells count="1">
    <mergeCell ref="G7:L7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67"/>
  <sheetViews>
    <sheetView workbookViewId="0">
      <pane xSplit="2" ySplit="3" topLeftCell="C4" activePane="bottomRight" state="frozen"/>
      <selection pane="topRight" activeCell="C1" sqref="C1"/>
      <selection pane="bottomLeft" activeCell="A6" sqref="A6"/>
      <selection pane="bottomRight" activeCell="A5" sqref="A5:J56"/>
    </sheetView>
  </sheetViews>
  <sheetFormatPr baseColWidth="10" defaultColWidth="11.28515625" defaultRowHeight="15" customHeight="1" x14ac:dyDescent="0.2"/>
  <cols>
    <col min="1" max="1" width="22.140625" customWidth="1"/>
    <col min="2" max="2" width="19.140625" customWidth="1"/>
    <col min="3" max="3" width="20" customWidth="1"/>
    <col min="4" max="5" width="18" customWidth="1"/>
    <col min="6" max="8" width="15.7109375" customWidth="1"/>
    <col min="9" max="9" width="18.7109375" customWidth="1"/>
    <col min="10" max="15" width="10.7109375" customWidth="1"/>
  </cols>
  <sheetData>
    <row r="1" spans="1:15" ht="15.75" customHeight="1" x14ac:dyDescent="0.2">
      <c r="A1" s="85" t="s">
        <v>2</v>
      </c>
      <c r="B1" s="85" t="s">
        <v>3</v>
      </c>
      <c r="C1" s="4" t="s">
        <v>11</v>
      </c>
      <c r="D1" s="5" t="s">
        <v>12</v>
      </c>
      <c r="E1" s="5" t="s">
        <v>13</v>
      </c>
      <c r="F1" s="5" t="s">
        <v>20</v>
      </c>
      <c r="G1" s="5" t="s">
        <v>21</v>
      </c>
      <c r="H1" s="5" t="s">
        <v>24</v>
      </c>
      <c r="I1" s="85" t="s">
        <v>5</v>
      </c>
    </row>
    <row r="2" spans="1:15" ht="15.75" customHeight="1" x14ac:dyDescent="0.2">
      <c r="A2" s="86"/>
      <c r="B2" s="86"/>
      <c r="C2" s="4" t="s">
        <v>0</v>
      </c>
      <c r="D2" s="6" t="s">
        <v>14</v>
      </c>
      <c r="E2" s="6" t="s">
        <v>15</v>
      </c>
      <c r="F2" s="6" t="s">
        <v>18</v>
      </c>
      <c r="G2" s="6" t="s">
        <v>22</v>
      </c>
      <c r="H2" s="6" t="s">
        <v>25</v>
      </c>
      <c r="I2" s="86"/>
    </row>
    <row r="3" spans="1:15" ht="37" customHeight="1" x14ac:dyDescent="0.2">
      <c r="A3" s="86"/>
      <c r="B3" s="86"/>
      <c r="C3" s="4" t="s">
        <v>30</v>
      </c>
      <c r="D3" s="7" t="s">
        <v>16</v>
      </c>
      <c r="E3" s="7" t="s">
        <v>17</v>
      </c>
      <c r="F3" s="7" t="s">
        <v>19</v>
      </c>
      <c r="G3" s="7" t="s">
        <v>23</v>
      </c>
      <c r="H3" s="7" t="s">
        <v>26</v>
      </c>
      <c r="I3" s="86"/>
    </row>
    <row r="4" spans="1:15" ht="33" customHeight="1" x14ac:dyDescent="0.2">
      <c r="A4" s="87"/>
      <c r="B4" s="87"/>
      <c r="C4" s="8" t="s">
        <v>27</v>
      </c>
      <c r="D4" s="9"/>
      <c r="E4" s="9"/>
      <c r="I4" s="87"/>
      <c r="J4" s="10"/>
      <c r="K4" s="10"/>
      <c r="L4" s="10"/>
      <c r="M4" s="10"/>
      <c r="N4" s="10"/>
      <c r="O4" s="10"/>
    </row>
    <row r="5" spans="1:15" ht="15.75" customHeight="1" x14ac:dyDescent="0.2">
      <c r="A5" s="34"/>
      <c r="B5" s="34"/>
      <c r="C5" s="35"/>
      <c r="D5" s="35"/>
      <c r="E5" s="36"/>
      <c r="F5" s="37"/>
      <c r="G5" s="37"/>
      <c r="H5" s="37"/>
      <c r="I5" s="38"/>
    </row>
    <row r="6" spans="1:15" ht="15.75" customHeight="1" x14ac:dyDescent="0.2">
      <c r="A6" s="20"/>
      <c r="B6" s="20"/>
      <c r="C6" s="35"/>
      <c r="D6" s="35"/>
      <c r="E6" s="36"/>
      <c r="F6" s="37"/>
      <c r="G6" s="37"/>
      <c r="H6" s="37"/>
      <c r="I6" s="38"/>
    </row>
    <row r="7" spans="1:15" ht="15.75" customHeight="1" x14ac:dyDescent="0.2">
      <c r="A7" s="34"/>
      <c r="B7" s="34"/>
      <c r="C7" s="35"/>
      <c r="D7" s="35"/>
      <c r="E7" s="36"/>
      <c r="F7" s="37"/>
      <c r="G7" s="37"/>
      <c r="H7" s="37"/>
      <c r="I7" s="38"/>
    </row>
    <row r="8" spans="1:15" ht="15.75" customHeight="1" x14ac:dyDescent="0.2">
      <c r="A8" s="34"/>
      <c r="B8" s="34"/>
      <c r="C8" s="35"/>
      <c r="D8" s="35"/>
      <c r="E8" s="36"/>
      <c r="F8" s="37"/>
      <c r="G8" s="37"/>
      <c r="H8" s="37"/>
      <c r="I8" s="38"/>
    </row>
    <row r="9" spans="1:15" ht="15.75" customHeight="1" x14ac:dyDescent="0.2">
      <c r="A9" s="34"/>
      <c r="B9" s="34"/>
      <c r="C9" s="35"/>
      <c r="D9" s="35"/>
      <c r="E9" s="36"/>
      <c r="F9" s="37"/>
      <c r="G9" s="37"/>
      <c r="H9" s="37"/>
      <c r="I9" s="38"/>
    </row>
    <row r="10" spans="1:15" ht="15.75" customHeight="1" x14ac:dyDescent="0.2">
      <c r="A10" s="34"/>
      <c r="B10" s="34"/>
      <c r="C10" s="35"/>
      <c r="D10" s="35"/>
      <c r="E10" s="36"/>
      <c r="F10" s="37"/>
      <c r="G10" s="37"/>
      <c r="H10" s="37"/>
      <c r="I10" s="38"/>
    </row>
    <row r="11" spans="1:15" ht="15.75" customHeight="1" x14ac:dyDescent="0.2">
      <c r="A11" s="34"/>
      <c r="B11" s="34"/>
      <c r="C11" s="35"/>
      <c r="D11" s="35"/>
      <c r="E11" s="36"/>
      <c r="F11" s="37"/>
      <c r="G11" s="37"/>
      <c r="H11" s="37"/>
      <c r="I11" s="38"/>
    </row>
    <row r="12" spans="1:15" ht="15.75" customHeight="1" x14ac:dyDescent="0.2">
      <c r="A12" s="34"/>
      <c r="B12" s="34"/>
      <c r="C12" s="35"/>
      <c r="D12" s="35"/>
      <c r="E12" s="36"/>
      <c r="F12" s="37"/>
      <c r="G12" s="37"/>
      <c r="H12" s="37"/>
      <c r="I12" s="38"/>
    </row>
    <row r="13" spans="1:15" s="21" customFormat="1" ht="15.75" customHeight="1" x14ac:dyDescent="0.2">
      <c r="A13" s="34"/>
      <c r="B13" s="34"/>
      <c r="C13" s="16"/>
      <c r="D13" s="16"/>
      <c r="E13" s="39"/>
      <c r="F13" s="34"/>
      <c r="G13" s="34"/>
      <c r="H13" s="34"/>
      <c r="I13" s="40"/>
    </row>
    <row r="14" spans="1:15" s="21" customFormat="1" ht="15.75" customHeight="1" x14ac:dyDescent="0.2">
      <c r="A14" s="34"/>
      <c r="B14" s="34"/>
      <c r="C14" s="41"/>
      <c r="D14" s="16"/>
      <c r="E14" s="39"/>
      <c r="F14" s="34"/>
      <c r="G14" s="34"/>
      <c r="H14" s="34"/>
      <c r="I14" s="40"/>
    </row>
    <row r="15" spans="1:15" s="21" customFormat="1" ht="15.75" customHeight="1" x14ac:dyDescent="0.2">
      <c r="A15" s="34"/>
      <c r="B15" s="34"/>
      <c r="C15" s="16"/>
      <c r="D15" s="16"/>
      <c r="E15" s="39"/>
      <c r="F15" s="34"/>
      <c r="G15" s="34"/>
      <c r="H15" s="34"/>
      <c r="I15" s="40"/>
    </row>
    <row r="16" spans="1:15" s="21" customFormat="1" ht="15.75" customHeight="1" x14ac:dyDescent="0.2">
      <c r="A16" s="34"/>
      <c r="B16" s="34"/>
      <c r="C16" s="16"/>
      <c r="D16" s="16"/>
      <c r="E16" s="39"/>
      <c r="F16" s="34"/>
      <c r="G16" s="34"/>
      <c r="H16" s="34"/>
      <c r="I16" s="40"/>
    </row>
    <row r="17" spans="1:9" s="21" customFormat="1" ht="15.75" customHeight="1" x14ac:dyDescent="0.2">
      <c r="A17" s="34"/>
      <c r="B17" s="34"/>
      <c r="C17" s="16"/>
      <c r="D17" s="16"/>
      <c r="E17" s="39"/>
      <c r="F17" s="34"/>
      <c r="G17" s="34"/>
      <c r="H17" s="34"/>
      <c r="I17" s="40"/>
    </row>
    <row r="18" spans="1:9" s="21" customFormat="1" ht="15.75" customHeight="1" x14ac:dyDescent="0.2">
      <c r="A18" s="34"/>
      <c r="B18" s="34"/>
      <c r="C18" s="16"/>
      <c r="D18" s="16"/>
      <c r="E18" s="39"/>
      <c r="F18" s="34"/>
      <c r="G18" s="34"/>
      <c r="H18" s="34"/>
      <c r="I18" s="40"/>
    </row>
    <row r="19" spans="1:9" s="21" customFormat="1" ht="15.75" customHeight="1" x14ac:dyDescent="0.2">
      <c r="A19" s="34"/>
      <c r="B19" s="34"/>
      <c r="C19" s="16"/>
      <c r="D19" s="16"/>
      <c r="E19" s="39"/>
      <c r="F19" s="34"/>
      <c r="G19" s="34"/>
      <c r="H19" s="34"/>
      <c r="I19" s="40"/>
    </row>
    <row r="20" spans="1:9" s="21" customFormat="1" ht="15.75" customHeight="1" x14ac:dyDescent="0.2">
      <c r="A20" s="34"/>
      <c r="B20" s="34"/>
      <c r="C20" s="16"/>
      <c r="D20" s="16"/>
      <c r="E20" s="39"/>
      <c r="F20" s="34"/>
      <c r="G20" s="34"/>
      <c r="H20" s="34"/>
      <c r="I20" s="40"/>
    </row>
    <row r="21" spans="1:9" s="21" customFormat="1" ht="15.75" customHeight="1" x14ac:dyDescent="0.2">
      <c r="A21" s="34"/>
      <c r="B21" s="34"/>
      <c r="C21" s="16"/>
      <c r="D21" s="16"/>
      <c r="E21" s="39"/>
      <c r="F21" s="34"/>
      <c r="G21" s="34"/>
      <c r="H21" s="34"/>
      <c r="I21" s="40"/>
    </row>
    <row r="22" spans="1:9" s="21" customFormat="1" ht="15.75" customHeight="1" x14ac:dyDescent="0.2">
      <c r="A22" s="34"/>
      <c r="B22" s="34"/>
      <c r="C22" s="16"/>
      <c r="D22" s="16"/>
      <c r="E22" s="39"/>
      <c r="F22" s="34"/>
      <c r="G22" s="34"/>
      <c r="H22" s="34"/>
      <c r="I22" s="40"/>
    </row>
    <row r="23" spans="1:9" s="21" customFormat="1" ht="15.75" customHeight="1" x14ac:dyDescent="0.2">
      <c r="A23" s="34"/>
      <c r="B23" s="34"/>
      <c r="C23" s="16"/>
      <c r="D23" s="16"/>
      <c r="E23" s="39"/>
      <c r="F23" s="34"/>
      <c r="G23" s="34"/>
      <c r="H23" s="34"/>
      <c r="I23" s="40"/>
    </row>
    <row r="24" spans="1:9" s="21" customFormat="1" ht="15.75" customHeight="1" x14ac:dyDescent="0.2">
      <c r="A24" s="34"/>
      <c r="B24" s="34"/>
      <c r="C24" s="16"/>
      <c r="D24" s="16"/>
      <c r="E24" s="39"/>
      <c r="F24" s="34"/>
      <c r="G24" s="34"/>
      <c r="H24" s="34"/>
      <c r="I24" s="40"/>
    </row>
    <row r="25" spans="1:9" s="21" customFormat="1" ht="15.75" customHeight="1" x14ac:dyDescent="0.2">
      <c r="A25" s="34"/>
      <c r="B25" s="34"/>
      <c r="C25" s="16"/>
      <c r="D25" s="16"/>
      <c r="E25" s="39"/>
      <c r="F25" s="34"/>
      <c r="G25" s="34"/>
      <c r="H25" s="34"/>
      <c r="I25" s="40"/>
    </row>
    <row r="26" spans="1:9" s="21" customFormat="1" ht="15.75" customHeight="1" x14ac:dyDescent="0.2">
      <c r="A26" s="34"/>
      <c r="B26" s="34"/>
      <c r="C26" s="39"/>
      <c r="D26" s="16"/>
      <c r="E26" s="39"/>
      <c r="F26" s="34"/>
      <c r="G26" s="34"/>
      <c r="H26" s="34"/>
      <c r="I26" s="40"/>
    </row>
    <row r="27" spans="1:9" s="21" customFormat="1" ht="15.75" customHeight="1" x14ac:dyDescent="0.2">
      <c r="A27" s="34"/>
      <c r="B27" s="34"/>
      <c r="C27" s="39"/>
      <c r="D27" s="35"/>
      <c r="E27" s="36"/>
      <c r="F27" s="37"/>
      <c r="G27" s="37"/>
      <c r="H27" s="37"/>
      <c r="I27" s="38"/>
    </row>
    <row r="28" spans="1:9" s="21" customFormat="1" ht="15.75" customHeight="1" x14ac:dyDescent="0.2">
      <c r="A28" s="34"/>
      <c r="B28" s="34"/>
      <c r="C28" s="39"/>
      <c r="D28" s="16"/>
      <c r="E28" s="39"/>
      <c r="F28" s="34"/>
      <c r="G28" s="34"/>
      <c r="H28" s="34"/>
      <c r="I28" s="40"/>
    </row>
    <row r="29" spans="1:9" s="21" customFormat="1" ht="15.75" customHeight="1" x14ac:dyDescent="0.2">
      <c r="A29" s="34"/>
      <c r="B29" s="34"/>
      <c r="C29" s="39"/>
      <c r="D29" s="16"/>
      <c r="E29" s="39"/>
      <c r="F29" s="34"/>
      <c r="G29" s="34"/>
      <c r="H29" s="34"/>
      <c r="I29" s="40"/>
    </row>
    <row r="30" spans="1:9" s="21" customFormat="1" ht="15.75" customHeight="1" x14ac:dyDescent="0.2">
      <c r="A30" s="34"/>
      <c r="B30" s="34"/>
      <c r="C30" s="39"/>
      <c r="D30" s="16"/>
      <c r="E30" s="39"/>
      <c r="F30" s="34"/>
      <c r="G30" s="34"/>
      <c r="H30" s="34"/>
      <c r="I30" s="40"/>
    </row>
    <row r="31" spans="1:9" s="21" customFormat="1" ht="15.75" customHeight="1" x14ac:dyDescent="0.2">
      <c r="A31" s="34"/>
      <c r="B31" s="34"/>
      <c r="C31" s="39"/>
      <c r="D31" s="16"/>
      <c r="E31" s="39"/>
      <c r="F31" s="34"/>
      <c r="G31" s="34"/>
      <c r="H31" s="34"/>
      <c r="I31" s="40"/>
    </row>
    <row r="32" spans="1:9" s="21" customFormat="1" ht="15.75" customHeight="1" x14ac:dyDescent="0.2">
      <c r="A32" s="34"/>
      <c r="B32" s="34"/>
      <c r="C32" s="39"/>
      <c r="D32" s="16"/>
      <c r="E32" s="39"/>
      <c r="F32" s="34"/>
      <c r="G32" s="34"/>
      <c r="H32" s="34"/>
      <c r="I32" s="40"/>
    </row>
    <row r="33" spans="1:9" s="21" customFormat="1" ht="15.75" customHeight="1" x14ac:dyDescent="0.2">
      <c r="A33" s="34"/>
      <c r="B33" s="34"/>
      <c r="C33" s="39"/>
      <c r="D33" s="16"/>
      <c r="E33" s="39"/>
      <c r="F33" s="34"/>
      <c r="G33" s="34"/>
      <c r="H33" s="42"/>
      <c r="I33" s="40"/>
    </row>
    <row r="34" spans="1:9" s="21" customFormat="1" ht="15.75" customHeight="1" x14ac:dyDescent="0.2">
      <c r="A34" s="34"/>
      <c r="B34" s="34"/>
      <c r="C34" s="39"/>
      <c r="D34" s="16"/>
      <c r="E34" s="39"/>
      <c r="F34" s="34"/>
      <c r="G34" s="34"/>
      <c r="H34" s="34"/>
      <c r="I34" s="40"/>
    </row>
    <row r="35" spans="1:9" s="21" customFormat="1" ht="15.75" customHeight="1" x14ac:dyDescent="0.2">
      <c r="A35" s="34"/>
      <c r="B35" s="34"/>
      <c r="C35" s="39"/>
      <c r="D35" s="16"/>
      <c r="E35" s="39"/>
      <c r="F35" s="34"/>
      <c r="G35" s="34"/>
      <c r="H35" s="34"/>
      <c r="I35" s="40"/>
    </row>
    <row r="36" spans="1:9" s="21" customFormat="1" ht="15.75" customHeight="1" x14ac:dyDescent="0.2">
      <c r="A36" s="34"/>
      <c r="B36" s="34"/>
      <c r="C36" s="39"/>
      <c r="D36" s="35"/>
      <c r="E36" s="36"/>
      <c r="F36" s="37"/>
      <c r="G36" s="37"/>
      <c r="H36" s="37"/>
      <c r="I36" s="38"/>
    </row>
    <row r="37" spans="1:9" s="21" customFormat="1" ht="15.75" customHeight="1" x14ac:dyDescent="0.2">
      <c r="A37" s="34"/>
      <c r="B37" s="34"/>
      <c r="C37" s="39"/>
      <c r="D37" s="34"/>
      <c r="E37" s="43"/>
      <c r="F37" s="34"/>
      <c r="G37" s="34"/>
      <c r="H37" s="34"/>
      <c r="I37" s="40"/>
    </row>
    <row r="38" spans="1:9" s="21" customFormat="1" ht="15.75" customHeight="1" x14ac:dyDescent="0.2">
      <c r="A38" s="34"/>
      <c r="B38" s="34"/>
      <c r="C38" s="39"/>
      <c r="D38" s="16"/>
      <c r="E38" s="39"/>
      <c r="F38" s="34"/>
      <c r="G38" s="34"/>
      <c r="H38" s="42"/>
      <c r="I38" s="40"/>
    </row>
    <row r="39" spans="1:9" s="21" customFormat="1" ht="15.75" customHeight="1" x14ac:dyDescent="0.2">
      <c r="A39" s="34"/>
      <c r="B39" s="34"/>
      <c r="C39" s="39"/>
      <c r="D39" s="16"/>
      <c r="E39" s="39"/>
      <c r="F39" s="34"/>
      <c r="G39" s="34"/>
      <c r="H39" s="34"/>
      <c r="I39" s="40"/>
    </row>
    <row r="40" spans="1:9" s="21" customFormat="1" ht="15.75" customHeight="1" x14ac:dyDescent="0.2">
      <c r="A40" s="34"/>
      <c r="B40" s="34"/>
      <c r="C40" s="41"/>
      <c r="D40" s="16"/>
      <c r="E40" s="39"/>
      <c r="F40" s="34"/>
      <c r="G40" s="34"/>
      <c r="H40" s="34"/>
      <c r="I40" s="40"/>
    </row>
    <row r="41" spans="1:9" s="21" customFormat="1" ht="15.75" customHeight="1" x14ac:dyDescent="0.2">
      <c r="A41" s="34"/>
      <c r="B41" s="34"/>
      <c r="C41" s="41"/>
      <c r="D41" s="16"/>
      <c r="E41" s="39"/>
      <c r="F41" s="34"/>
      <c r="G41" s="34"/>
      <c r="H41" s="34"/>
      <c r="I41" s="40"/>
    </row>
    <row r="42" spans="1:9" s="21" customFormat="1" ht="15.75" customHeight="1" x14ac:dyDescent="0.2">
      <c r="A42" s="34"/>
      <c r="B42" s="34"/>
      <c r="C42" s="39"/>
      <c r="D42" s="16"/>
      <c r="E42" s="39"/>
      <c r="F42" s="34"/>
      <c r="G42" s="34"/>
      <c r="H42" s="34"/>
      <c r="I42" s="40"/>
    </row>
    <row r="43" spans="1:9" s="21" customFormat="1" ht="15.75" customHeight="1" x14ac:dyDescent="0.2">
      <c r="A43" s="34"/>
      <c r="B43" s="34"/>
      <c r="C43" s="41"/>
      <c r="D43" s="16"/>
      <c r="E43" s="39"/>
      <c r="F43" s="34"/>
      <c r="G43" s="34"/>
      <c r="H43" s="34"/>
      <c r="I43" s="40"/>
    </row>
    <row r="44" spans="1:9" s="21" customFormat="1" ht="15.75" customHeight="1" x14ac:dyDescent="0.2">
      <c r="A44" s="34"/>
      <c r="B44" s="34"/>
      <c r="C44" s="41"/>
      <c r="D44" s="35"/>
      <c r="E44" s="36"/>
      <c r="F44" s="37"/>
      <c r="G44" s="37"/>
      <c r="H44" s="37"/>
      <c r="I44" s="38"/>
    </row>
    <row r="45" spans="1:9" s="21" customFormat="1" ht="15.75" customHeight="1" x14ac:dyDescent="0.2">
      <c r="A45" s="34"/>
      <c r="B45" s="34"/>
      <c r="C45" s="39"/>
      <c r="D45" s="16"/>
      <c r="E45" s="39"/>
      <c r="F45" s="34"/>
      <c r="G45" s="34"/>
      <c r="H45" s="34"/>
      <c r="I45" s="40"/>
    </row>
    <row r="46" spans="1:9" s="21" customFormat="1" ht="15.75" customHeight="1" x14ac:dyDescent="0.2">
      <c r="A46" s="34"/>
      <c r="B46" s="34"/>
      <c r="C46" s="39"/>
      <c r="D46" s="44"/>
      <c r="E46" s="45"/>
      <c r="F46" s="34"/>
      <c r="G46" s="34"/>
      <c r="H46" s="34"/>
      <c r="I46" s="40"/>
    </row>
    <row r="47" spans="1:9" s="21" customFormat="1" ht="15.75" customHeight="1" x14ac:dyDescent="0.2">
      <c r="A47" s="34"/>
      <c r="B47" s="34"/>
      <c r="C47" s="39"/>
      <c r="D47" s="44"/>
      <c r="E47" s="45"/>
      <c r="F47" s="44"/>
      <c r="G47" s="45"/>
      <c r="H47" s="34"/>
      <c r="I47" s="40"/>
    </row>
    <row r="48" spans="1:9" s="21" customFormat="1" ht="15.75" customHeight="1" x14ac:dyDescent="0.2">
      <c r="A48" s="34"/>
      <c r="B48" s="34"/>
      <c r="C48" s="39"/>
      <c r="D48" s="44"/>
      <c r="E48" s="45"/>
      <c r="F48" s="44"/>
      <c r="G48" s="45"/>
      <c r="H48" s="34"/>
      <c r="I48" s="40"/>
    </row>
    <row r="49" spans="1:9" s="21" customFormat="1" ht="15.75" customHeight="1" x14ac:dyDescent="0.2">
      <c r="A49" s="34"/>
      <c r="B49" s="34"/>
      <c r="C49" s="39"/>
      <c r="D49" s="44"/>
      <c r="E49" s="45"/>
      <c r="F49" s="44"/>
      <c r="G49" s="45"/>
      <c r="H49" s="46"/>
      <c r="I49" s="40"/>
    </row>
    <row r="50" spans="1:9" s="21" customFormat="1" ht="15.75" customHeight="1" x14ac:dyDescent="0.2">
      <c r="A50" s="34"/>
      <c r="B50" s="34"/>
      <c r="C50" s="39"/>
      <c r="D50" s="44"/>
      <c r="E50" s="45"/>
      <c r="F50" s="44"/>
      <c r="G50" s="45"/>
      <c r="H50" s="34"/>
      <c r="I50" s="40"/>
    </row>
    <row r="51" spans="1:9" s="21" customFormat="1" ht="15.75" customHeight="1" x14ac:dyDescent="0.2">
      <c r="A51" s="34"/>
      <c r="B51" s="34"/>
      <c r="C51" s="39"/>
      <c r="D51" s="44"/>
      <c r="E51" s="45"/>
      <c r="F51" s="44"/>
      <c r="G51" s="45"/>
      <c r="H51" s="34"/>
      <c r="I51" s="40"/>
    </row>
    <row r="52" spans="1:9" s="21" customFormat="1" ht="15.75" customHeight="1" x14ac:dyDescent="0.2">
      <c r="A52" s="34"/>
      <c r="B52" s="34"/>
      <c r="C52" s="39"/>
      <c r="D52" s="44"/>
      <c r="E52" s="45"/>
      <c r="F52" s="44"/>
      <c r="G52" s="45"/>
      <c r="H52" s="34"/>
      <c r="I52" s="40"/>
    </row>
    <row r="53" spans="1:9" s="21" customFormat="1" ht="15.75" customHeight="1" x14ac:dyDescent="0.2">
      <c r="A53" s="34"/>
      <c r="B53" s="34"/>
      <c r="C53" s="39"/>
      <c r="D53" s="44"/>
      <c r="E53" s="45"/>
      <c r="F53" s="44"/>
      <c r="G53" s="45"/>
      <c r="H53" s="34"/>
      <c r="I53" s="40"/>
    </row>
    <row r="54" spans="1:9" s="21" customFormat="1" ht="15.75" customHeight="1" x14ac:dyDescent="0.2">
      <c r="A54" s="34"/>
      <c r="B54" s="34"/>
      <c r="C54" s="39"/>
      <c r="D54" s="44"/>
      <c r="E54" s="45"/>
      <c r="F54" s="44"/>
      <c r="G54" s="45"/>
      <c r="H54" s="34"/>
      <c r="I54" s="40"/>
    </row>
    <row r="55" spans="1:9" s="21" customFormat="1" ht="15.75" customHeight="1" x14ac:dyDescent="0.2">
      <c r="A55" s="34"/>
      <c r="B55" s="34"/>
      <c r="C55" s="39"/>
      <c r="D55" s="44"/>
      <c r="E55" s="45"/>
      <c r="F55" s="44"/>
      <c r="G55" s="45"/>
      <c r="H55" s="34"/>
      <c r="I55" s="40"/>
    </row>
    <row r="56" spans="1:9" s="21" customFormat="1" ht="15.75" customHeight="1" x14ac:dyDescent="0.2">
      <c r="A56" s="34"/>
      <c r="B56" s="34"/>
      <c r="C56" s="39"/>
      <c r="D56" s="44"/>
      <c r="E56" s="45"/>
      <c r="F56" s="44"/>
      <c r="G56" s="45"/>
      <c r="H56" s="34"/>
      <c r="I56" s="40"/>
    </row>
    <row r="57" spans="1:9" ht="15.75" customHeight="1" x14ac:dyDescent="0.2"/>
    <row r="58" spans="1:9" ht="15.75" customHeight="1" x14ac:dyDescent="0.2"/>
    <row r="59" spans="1:9" ht="15.75" customHeight="1" x14ac:dyDescent="0.2"/>
    <row r="60" spans="1:9" ht="15.75" customHeight="1" x14ac:dyDescent="0.2"/>
    <row r="61" spans="1:9" ht="15.75" customHeight="1" x14ac:dyDescent="0.2"/>
    <row r="62" spans="1:9" ht="15.75" customHeight="1" x14ac:dyDescent="0.2"/>
    <row r="63" spans="1:9" ht="15.75" customHeight="1" x14ac:dyDescent="0.2"/>
    <row r="64" spans="1:9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</sheetData>
  <autoFilter ref="A4:O4" xr:uid="{00000000-0001-0000-0100-000000000000}">
    <sortState xmlns:xlrd2="http://schemas.microsoft.com/office/spreadsheetml/2017/richdata2" ref="A10:O57">
      <sortCondition ref="C4:C57"/>
    </sortState>
  </autoFilter>
  <mergeCells count="3">
    <mergeCell ref="A1:A4"/>
    <mergeCell ref="B1:B4"/>
    <mergeCell ref="I1:I4"/>
  </mergeCells>
  <dataValidations count="2">
    <dataValidation type="list" allowBlank="1" showErrorMessage="1" sqref="C25 C14 C32:C47 C5:C12" xr:uid="{00000000-0002-0000-0100-000000000000}">
      <formula1>"Kata,-60.0,-67.0,-75.0,-84.0,84+,Open"</formula1>
    </dataValidation>
    <dataValidation type="list" allowBlank="1" showErrorMessage="1" sqref="C13:C14 C17:C21 C49:C56" xr:uid="{00000000-0002-0000-0100-000001000000}">
      <formula1>"Kata,-50.0,-55.0,-61.0,-68.0,68+,Open"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</vt:lpstr>
      <vt:lpstr>K1 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Chris Dornan</cp:lastModifiedBy>
  <dcterms:created xsi:type="dcterms:W3CDTF">2019-01-23T15:14:08Z</dcterms:created>
  <dcterms:modified xsi:type="dcterms:W3CDTF">2024-08-01T10:01:34Z</dcterms:modified>
</cp:coreProperties>
</file>