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rodneyhobson/Downloads/"/>
    </mc:Choice>
  </mc:AlternateContent>
  <xr:revisionPtr revIDLastSave="0" documentId="13_ncr:1_{EA26C275-6C41-1240-A070-9F33C521EDCE}" xr6:coauthVersionLast="47" xr6:coauthVersionMax="47" xr10:uidLastSave="{00000000-0000-0000-0000-000000000000}"/>
  <bookViews>
    <workbookView xWindow="9260" yWindow="2600" windowWidth="21400" windowHeight="24660" xr2:uid="{00000000-000D-0000-FFFF-FFFF00000000}"/>
  </bookViews>
  <sheets>
    <sheet name="Senior" sheetId="1" r:id="rId1"/>
    <sheet name="U21" sheetId="3" r:id="rId2"/>
  </sheets>
  <definedNames>
    <definedName name="_xlnm._FilterDatabase" localSheetId="0" hidden="1">Senior!$A$12:$G$12</definedName>
    <definedName name="_xlnm._FilterDatabase" localSheetId="1" hidden="1">'U21'!$A$12:$H$12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sBGZnvqeGPRFEJ2FpGPy4VWMrwA=="/>
    </ext>
  </extLst>
</workbook>
</file>

<file path=xl/calcChain.xml><?xml version="1.0" encoding="utf-8"?>
<calcChain xmlns="http://schemas.openxmlformats.org/spreadsheetml/2006/main">
  <c r="F59" i="1" l="1"/>
  <c r="G59" i="1" s="1"/>
  <c r="G59" i="3"/>
  <c r="H59" i="3" s="1"/>
  <c r="G60" i="3"/>
  <c r="H60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29" i="3"/>
  <c r="H29" i="3" s="1"/>
  <c r="G30" i="3"/>
  <c r="H30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F40" i="1"/>
  <c r="G40" i="1" s="1"/>
  <c r="F39" i="1"/>
  <c r="G39" i="1" s="1"/>
  <c r="F38" i="1"/>
  <c r="G38" i="1" s="1"/>
  <c r="F37" i="1"/>
  <c r="G37" i="1" s="1"/>
  <c r="F16" i="1"/>
  <c r="G16" i="1" s="1"/>
  <c r="F15" i="1"/>
  <c r="G15" i="1" s="1"/>
  <c r="F13" i="1"/>
  <c r="G13" i="1" s="1"/>
  <c r="F14" i="1"/>
  <c r="G14" i="1" s="1"/>
  <c r="F60" i="1"/>
  <c r="G60" i="1" s="1"/>
  <c r="F57" i="1"/>
  <c r="G57" i="1" s="1"/>
  <c r="F58" i="1"/>
  <c r="G58" i="1" s="1"/>
  <c r="F36" i="1"/>
  <c r="G36" i="1" s="1"/>
  <c r="F35" i="1"/>
  <c r="G35" i="1" s="1"/>
  <c r="F34" i="1"/>
  <c r="G34" i="1" s="1"/>
  <c r="F33" i="1"/>
  <c r="G33" i="1" s="1"/>
  <c r="F20" i="1"/>
  <c r="G20" i="1" s="1"/>
  <c r="F19" i="1"/>
  <c r="G19" i="1" s="1"/>
  <c r="F18" i="1"/>
  <c r="G18" i="1" s="1"/>
  <c r="F17" i="1"/>
  <c r="G17" i="1" s="1"/>
  <c r="F24" i="1"/>
  <c r="G24" i="1" s="1"/>
  <c r="F23" i="1"/>
  <c r="G23" i="1" s="1"/>
  <c r="F21" i="1"/>
  <c r="G21" i="1" s="1"/>
  <c r="F22" i="1"/>
  <c r="G22" i="1" s="1"/>
  <c r="F44" i="1"/>
  <c r="G44" i="1" s="1"/>
  <c r="F43" i="1"/>
  <c r="G43" i="1" s="1"/>
  <c r="F42" i="1"/>
  <c r="G42" i="1" s="1"/>
  <c r="F41" i="1"/>
  <c r="G41" i="1" s="1"/>
  <c r="F28" i="1"/>
  <c r="G28" i="1" s="1"/>
  <c r="F27" i="1"/>
  <c r="G27" i="1" s="1"/>
  <c r="F26" i="1"/>
  <c r="G26" i="1" s="1"/>
  <c r="F25" i="1"/>
  <c r="G25" i="1" s="1"/>
  <c r="F48" i="1"/>
  <c r="G48" i="1" s="1"/>
  <c r="F47" i="1"/>
  <c r="G47" i="1" s="1"/>
  <c r="F46" i="1"/>
  <c r="G46" i="1" s="1"/>
  <c r="F45" i="1"/>
  <c r="G45" i="1" s="1"/>
  <c r="F32" i="1"/>
  <c r="G32" i="1" s="1"/>
  <c r="F31" i="1"/>
  <c r="G31" i="1" s="1"/>
  <c r="F30" i="1"/>
  <c r="G30" i="1" s="1"/>
  <c r="F29" i="1"/>
  <c r="G29" i="1" s="1"/>
  <c r="F52" i="1"/>
  <c r="G52" i="1" s="1"/>
  <c r="F51" i="1"/>
  <c r="G51" i="1" s="1"/>
  <c r="F50" i="1"/>
  <c r="G50" i="1" s="1"/>
  <c r="F49" i="1"/>
  <c r="G49" i="1" s="1"/>
  <c r="F56" i="1"/>
  <c r="G56" i="1" s="1"/>
  <c r="F55" i="1"/>
  <c r="G55" i="1" s="1"/>
  <c r="F54" i="1"/>
  <c r="G54" i="1" s="1"/>
  <c r="F53" i="1"/>
  <c r="G53" i="1" s="1"/>
</calcChain>
</file>

<file path=xl/sharedStrings.xml><?xml version="1.0" encoding="utf-8"?>
<sst xmlns="http://schemas.openxmlformats.org/spreadsheetml/2006/main" count="342" uniqueCount="194">
  <si>
    <t>EVENT DATE</t>
  </si>
  <si>
    <t>First Name</t>
  </si>
  <si>
    <t>Last Name</t>
  </si>
  <si>
    <t>CATEGORY</t>
  </si>
  <si>
    <t>Total</t>
  </si>
  <si>
    <t>Status</t>
  </si>
  <si>
    <t>Mouloudj</t>
  </si>
  <si>
    <t>Villena</t>
  </si>
  <si>
    <t>Lee</t>
  </si>
  <si>
    <t>M -84</t>
  </si>
  <si>
    <t>M -75</t>
  </si>
  <si>
    <t>F -68</t>
  </si>
  <si>
    <t>M-67</t>
  </si>
  <si>
    <t>F -61</t>
  </si>
  <si>
    <t>M-60</t>
  </si>
  <si>
    <t>F -55</t>
  </si>
  <si>
    <t>F -50</t>
  </si>
  <si>
    <t>F +68</t>
  </si>
  <si>
    <t>M +84</t>
  </si>
  <si>
    <t>F - Kata</t>
  </si>
  <si>
    <t>M - Kata</t>
  </si>
  <si>
    <r>
      <t xml:space="preserve">EXPIRY DATE                                                               </t>
    </r>
    <r>
      <rPr>
        <sz val="10"/>
        <color rgb="FF000000"/>
        <rFont val="Calibri"/>
        <family val="2"/>
        <scheme val="minor"/>
      </rPr>
      <t>(1 YR OR DATE OF NEXT EDITION)</t>
    </r>
  </si>
  <si>
    <t>Noel</t>
  </si>
  <si>
    <t>Ebraheem</t>
  </si>
  <si>
    <t>Jiloca</t>
  </si>
  <si>
    <t>Tiffany</t>
  </si>
  <si>
    <t>Melody</t>
  </si>
  <si>
    <t>Monfiston</t>
  </si>
  <si>
    <t>Evan</t>
  </si>
  <si>
    <t>Manic</t>
  </si>
  <si>
    <t>F - Team Kata</t>
  </si>
  <si>
    <t>M - Team Kata</t>
  </si>
  <si>
    <t>Justine</t>
  </si>
  <si>
    <t>St-Jean</t>
  </si>
  <si>
    <t>Vincent</t>
  </si>
  <si>
    <t>Thottungal</t>
  </si>
  <si>
    <t>Abdessalam</t>
  </si>
  <si>
    <t>Kerdoussi</t>
  </si>
  <si>
    <t>Bricteux</t>
  </si>
  <si>
    <t>Omar</t>
  </si>
  <si>
    <t>Maria</t>
  </si>
  <si>
    <t>Ouyahia</t>
  </si>
  <si>
    <t>Brault</t>
  </si>
  <si>
    <t>2025/26 Senior National Team Ranking Points</t>
  </si>
  <si>
    <t>KC National Championships 2026</t>
  </si>
  <si>
    <t>PKF Senior
Championships 2026</t>
  </si>
  <si>
    <t>2027 Nationals</t>
  </si>
  <si>
    <t>2026/27 Senior National Team Ranking Points</t>
  </si>
  <si>
    <t>Junior World Championships</t>
  </si>
  <si>
    <t>Munar</t>
  </si>
  <si>
    <t>Liesel</t>
  </si>
  <si>
    <t>Amanda</t>
  </si>
  <si>
    <t>Meredith</t>
  </si>
  <si>
    <t>Huang</t>
  </si>
  <si>
    <t>Zachary</t>
  </si>
  <si>
    <t>Haruki</t>
  </si>
  <si>
    <t>Chin</t>
  </si>
  <si>
    <t>Mori</t>
  </si>
  <si>
    <t>Emmi</t>
  </si>
  <si>
    <t>German</t>
  </si>
  <si>
    <t>Keziah</t>
  </si>
  <si>
    <t>Keira</t>
  </si>
  <si>
    <t>Moroua</t>
  </si>
  <si>
    <t>Mokdad</t>
  </si>
  <si>
    <t>Tran</t>
  </si>
  <si>
    <t>Klauke</t>
  </si>
  <si>
    <t>Kiara Sofia</t>
  </si>
  <si>
    <t>De La Rosa</t>
  </si>
  <si>
    <t>Lylan</t>
  </si>
  <si>
    <t>Dahlianna</t>
  </si>
  <si>
    <t>Anisha</t>
  </si>
  <si>
    <t>Pania</t>
  </si>
  <si>
    <t>Nijar</t>
  </si>
  <si>
    <t>Donya</t>
  </si>
  <si>
    <t>Movaffagh</t>
  </si>
  <si>
    <t>Ella</t>
  </si>
  <si>
    <t>Mei</t>
  </si>
  <si>
    <t>Crowle</t>
  </si>
  <si>
    <t>Snow-Kimura</t>
  </si>
  <si>
    <t>Indiana</t>
  </si>
  <si>
    <t>Meliane</t>
  </si>
  <si>
    <t>Piper</t>
  </si>
  <si>
    <t>Lina</t>
  </si>
  <si>
    <t>Carlyle-Byford</t>
  </si>
  <si>
    <t>Latour</t>
  </si>
  <si>
    <t>Keegan</t>
  </si>
  <si>
    <t>Ladjouzi</t>
  </si>
  <si>
    <t>Niayesh</t>
  </si>
  <si>
    <t>Laxya</t>
  </si>
  <si>
    <t>Aiden</t>
  </si>
  <si>
    <t>Haftlang</t>
  </si>
  <si>
    <t>Sharma</t>
  </si>
  <si>
    <t>Hasudungan</t>
  </si>
  <si>
    <t>Emmanuel-Tadeo</t>
  </si>
  <si>
    <t>Sebastian</t>
  </si>
  <si>
    <t>Henault</t>
  </si>
  <si>
    <t>Rai</t>
  </si>
  <si>
    <t>Younesse</t>
  </si>
  <si>
    <t>Talhi</t>
  </si>
  <si>
    <t>Levinh</t>
  </si>
  <si>
    <t>Mohamed</t>
  </si>
  <si>
    <t>Naythan</t>
  </si>
  <si>
    <t>Carriere</t>
  </si>
  <si>
    <t>Qisheng</t>
  </si>
  <si>
    <t>Loic</t>
  </si>
  <si>
    <t>Olivier</t>
  </si>
  <si>
    <t>Almishri</t>
  </si>
  <si>
    <t>Jiang</t>
  </si>
  <si>
    <t>Aubertin</t>
  </si>
  <si>
    <t>Gingras</t>
  </si>
  <si>
    <t>Ilya</t>
  </si>
  <si>
    <t>Isaac</t>
  </si>
  <si>
    <t>David</t>
  </si>
  <si>
    <t>Owen</t>
  </si>
  <si>
    <t>Makarov</t>
  </si>
  <si>
    <t>De Landa Ziskrout</t>
  </si>
  <si>
    <t>Ihaza</t>
  </si>
  <si>
    <t>Jones</t>
  </si>
  <si>
    <t>Changizi</t>
  </si>
  <si>
    <t>Melissa</t>
  </si>
  <si>
    <t>Baillargeon</t>
  </si>
  <si>
    <t>Claudia</t>
  </si>
  <si>
    <t>Laos-Loo</t>
  </si>
  <si>
    <t>Oonah</t>
  </si>
  <si>
    <t>Roxanne</t>
  </si>
  <si>
    <t>Gamboa</t>
  </si>
  <si>
    <t>Larose-Carignan</t>
  </si>
  <si>
    <t>Philip</t>
  </si>
  <si>
    <t>Elliot</t>
  </si>
  <si>
    <t>Bachand</t>
  </si>
  <si>
    <t>Gaudry</t>
  </si>
  <si>
    <t>Mikayla</t>
  </si>
  <si>
    <t>Yamina</t>
  </si>
  <si>
    <t>Lahyanssa</t>
  </si>
  <si>
    <t>Chan</t>
  </si>
  <si>
    <t>Hana</t>
  </si>
  <si>
    <t>Mahdis</t>
  </si>
  <si>
    <t>Nicole</t>
  </si>
  <si>
    <t>Furumoto-Deshaies</t>
  </si>
  <si>
    <t>Ghamooshi</t>
  </si>
  <si>
    <t>Rekun</t>
  </si>
  <si>
    <t>Lily-Rose</t>
  </si>
  <si>
    <t>Aurélie</t>
  </si>
  <si>
    <t>Lyha</t>
  </si>
  <si>
    <t>Nolet</t>
  </si>
  <si>
    <t>Etienne</t>
  </si>
  <si>
    <t>Abdoun</t>
  </si>
  <si>
    <t>Hilary</t>
  </si>
  <si>
    <t>Julia</t>
  </si>
  <si>
    <t>Olivia</t>
  </si>
  <si>
    <t>Pond</t>
  </si>
  <si>
    <t>Maclean</t>
  </si>
  <si>
    <t>Deane</t>
  </si>
  <si>
    <t>Kiandokht</t>
  </si>
  <si>
    <t>Madison</t>
  </si>
  <si>
    <t>Ghodsi</t>
  </si>
  <si>
    <t>Anhill</t>
  </si>
  <si>
    <t>Muhimen</t>
  </si>
  <si>
    <t>Ben Mahmud</t>
  </si>
  <si>
    <t>Anis</t>
  </si>
  <si>
    <t>Yosri</t>
  </si>
  <si>
    <t>Ethan</t>
  </si>
  <si>
    <t>Ferjani</t>
  </si>
  <si>
    <t>Baker</t>
  </si>
  <si>
    <t>Karim</t>
  </si>
  <si>
    <t>Yassin</t>
  </si>
  <si>
    <t>Noah</t>
  </si>
  <si>
    <t>Miri</t>
  </si>
  <si>
    <t>Mossavat</t>
  </si>
  <si>
    <t>Hamoon</t>
  </si>
  <si>
    <t>Ryan</t>
  </si>
  <si>
    <t>Derafshipour</t>
  </si>
  <si>
    <t>Rivest</t>
  </si>
  <si>
    <t>Nicolas-Patrick</t>
  </si>
  <si>
    <t>O'Neil</t>
  </si>
  <si>
    <t>Aryan</t>
  </si>
  <si>
    <t>Sean</t>
  </si>
  <si>
    <t>Emile</t>
  </si>
  <si>
    <t>Kohi</t>
  </si>
  <si>
    <t>Desrosiers</t>
  </si>
  <si>
    <t>Alexandre-Benjamin</t>
  </si>
  <si>
    <t>Fernando</t>
  </si>
  <si>
    <t>Small</t>
  </si>
  <si>
    <t>Aguilera</t>
  </si>
  <si>
    <t>Susanah</t>
  </si>
  <si>
    <t>Brooklyn</t>
  </si>
  <si>
    <t>Kyla</t>
  </si>
  <si>
    <t>Fallis</t>
  </si>
  <si>
    <t>Carter</t>
  </si>
  <si>
    <t>Fritz</t>
  </si>
  <si>
    <t>Binvent</t>
  </si>
  <si>
    <t>Yuki</t>
  </si>
  <si>
    <t>McNeil</t>
  </si>
  <si>
    <t>Dawood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</si>
</sst>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rial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b/>
      <sz val="16"/>
      <color rgb="FF000000"/>
      <name val="Calibri"/>
      <family val="2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Helvetica Neue"/>
      <family val="2"/>
    </font>
    <font>
      <strike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FA4AD"/>
        <bgColor theme="0"/>
      </patternFill>
    </fill>
    <fill>
      <patternFill patternType="solid">
        <fgColor rgb="FFCFDADE"/>
        <bgColor theme="0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wrapText="1"/>
    </xf>
    <xf numFmtId="0" fontId="4" fillId="0" borderId="5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2" borderId="1" xfId="0" applyFont="1" applyFill="1" applyBorder="1"/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wrapText="1"/>
    </xf>
    <xf numFmtId="0" fontId="6" fillId="3" borderId="11" xfId="0" applyFont="1" applyFill="1" applyBorder="1" applyAlignment="1">
      <alignment wrapText="1"/>
    </xf>
    <xf numFmtId="0" fontId="6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5" borderId="5" xfId="0" applyFont="1" applyFill="1" applyBorder="1"/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2" borderId="17" xfId="0" applyFont="1" applyFill="1" applyBorder="1"/>
    <xf numFmtId="0" fontId="1" fillId="5" borderId="5" xfId="0" applyFont="1" applyFill="1" applyBorder="1"/>
    <xf numFmtId="0" fontId="2" fillId="5" borderId="5" xfId="0" applyFont="1" applyFill="1" applyBorder="1"/>
    <xf numFmtId="0" fontId="10" fillId="5" borderId="5" xfId="0" applyFont="1" applyFill="1" applyBorder="1"/>
    <xf numFmtId="0" fontId="11" fillId="5" borderId="1" xfId="0" applyFont="1" applyFill="1" applyBorder="1" applyAlignment="1">
      <alignment horizontal="left"/>
    </xf>
    <xf numFmtId="15" fontId="6" fillId="4" borderId="14" xfId="0" applyNumberFormat="1" applyFont="1" applyFill="1" applyBorder="1" applyAlignment="1">
      <alignment wrapText="1"/>
    </xf>
    <xf numFmtId="0" fontId="4" fillId="0" borderId="0" xfId="0" applyFont="1"/>
    <xf numFmtId="0" fontId="4" fillId="0" borderId="3" xfId="0" applyFont="1" applyBorder="1" applyAlignment="1">
      <alignment horizontal="left"/>
    </xf>
    <xf numFmtId="0" fontId="4" fillId="0" borderId="18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" fillId="0" borderId="5" xfId="0" applyFont="1" applyBorder="1"/>
    <xf numFmtId="0" fontId="9" fillId="0" borderId="5" xfId="0" applyFont="1" applyBorder="1"/>
    <xf numFmtId="0" fontId="6" fillId="3" borderId="20" xfId="0" applyFont="1" applyFill="1" applyBorder="1" applyAlignment="1">
      <alignment wrapText="1"/>
    </xf>
    <xf numFmtId="0" fontId="6" fillId="3" borderId="19" xfId="0" applyFont="1" applyFill="1" applyBorder="1" applyAlignment="1">
      <alignment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15" fontId="6" fillId="4" borderId="26" xfId="0" applyNumberFormat="1" applyFont="1" applyFill="1" applyBorder="1" applyAlignment="1">
      <alignment horizontal="center" vertical="center" wrapText="1"/>
    </xf>
    <xf numFmtId="15" fontId="6" fillId="4" borderId="19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7F23"/>
      <color rgb="FFFA7F75"/>
      <color rgb="FFFECC80"/>
      <color rgb="FFEEF2F3"/>
      <color rgb="FFCFDADE"/>
      <color rgb="FFAEBEC3"/>
      <color rgb="FF8FA4AD"/>
      <color rgb="FFED24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1548245</xdr:colOff>
      <xdr:row>0</xdr:row>
      <xdr:rowOff>0</xdr:rowOff>
    </xdr:from>
    <xdr:ext cx="6162675" cy="1390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48245" y="0"/>
          <a:ext cx="6162675" cy="13906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1548245</xdr:colOff>
      <xdr:row>0</xdr:row>
      <xdr:rowOff>0</xdr:rowOff>
    </xdr:from>
    <xdr:ext cx="6162675" cy="1390650"/>
    <xdr:pic>
      <xdr:nvPicPr>
        <xdr:cNvPr id="2" name="image1.png">
          <a:extLst>
            <a:ext uri="{FF2B5EF4-FFF2-40B4-BE49-F238E27FC236}">
              <a16:creationId xmlns:a16="http://schemas.microsoft.com/office/drawing/2014/main" id="{D05DDE3B-2E99-1A41-8A63-CA4DA0873B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48245" y="0"/>
          <a:ext cx="6162675" cy="13906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32"/>
  <sheetViews>
    <sheetView tabSelected="1" zoomScaleNormal="100" workbookViewId="0">
      <pane xSplit="2" ySplit="11" topLeftCell="C12" activePane="bottomRight" state="frozen"/>
      <selection pane="topRight" activeCell="C1" sqref="C1"/>
      <selection pane="bottomLeft" activeCell="A15" sqref="A15"/>
      <selection pane="bottomRight" activeCell="H17" sqref="H17"/>
    </sheetView>
  </sheetViews>
  <sheetFormatPr baseColWidth="10" defaultColWidth="11.28515625" defaultRowHeight="15" customHeight="1" x14ac:dyDescent="0.2"/>
  <cols>
    <col min="1" max="1" width="18.42578125" style="2" bestFit="1" customWidth="1"/>
    <col min="2" max="2" width="19.140625" style="2" customWidth="1"/>
    <col min="3" max="3" width="25.140625" style="2" customWidth="1"/>
    <col min="4" max="5" width="14.5703125" style="2" customWidth="1"/>
    <col min="6" max="6" width="5.5703125" style="2" bestFit="1" customWidth="1"/>
    <col min="7" max="7" width="13.85546875" style="2" bestFit="1" customWidth="1"/>
    <col min="8" max="20" width="10.7109375" style="2" customWidth="1"/>
    <col min="21" max="16384" width="11.28515625" style="2"/>
  </cols>
  <sheetData>
    <row r="1" spans="1:20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9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7" customHeight="1" x14ac:dyDescent="0.25">
      <c r="A7" s="47" t="s">
        <v>43</v>
      </c>
      <c r="B7" s="47"/>
      <c r="C7" s="47"/>
      <c r="D7" s="47"/>
      <c r="E7" s="4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0" customHeight="1" thickBot="1" x14ac:dyDescent="0.3">
      <c r="A8" s="1"/>
      <c r="B8" s="1"/>
      <c r="C8" s="3"/>
      <c r="D8" s="3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49.5" customHeight="1" thickBot="1" x14ac:dyDescent="0.25">
      <c r="A9" s="4"/>
      <c r="B9" s="4"/>
      <c r="C9" s="5"/>
      <c r="D9" s="16" t="s">
        <v>44</v>
      </c>
      <c r="E9" s="17" t="s">
        <v>45</v>
      </c>
      <c r="F9" s="4"/>
      <c r="G9" s="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" customHeight="1" x14ac:dyDescent="0.2">
      <c r="A10" s="4"/>
      <c r="B10" s="4"/>
      <c r="C10" s="14" t="s">
        <v>0</v>
      </c>
      <c r="D10" s="29">
        <v>46073</v>
      </c>
      <c r="E10" s="29">
        <v>46167</v>
      </c>
      <c r="F10" s="4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30" customHeight="1" thickBot="1" x14ac:dyDescent="0.25">
      <c r="A11" s="4"/>
      <c r="B11" s="4"/>
      <c r="C11" s="15" t="s">
        <v>21</v>
      </c>
      <c r="D11" s="18" t="s">
        <v>46</v>
      </c>
      <c r="E11" s="18" t="s">
        <v>46</v>
      </c>
      <c r="F11" s="4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" customHeight="1" thickBot="1" x14ac:dyDescent="0.25">
      <c r="A12" s="10" t="s">
        <v>1</v>
      </c>
      <c r="B12" s="11" t="s">
        <v>2</v>
      </c>
      <c r="C12" s="12" t="s">
        <v>3</v>
      </c>
      <c r="D12" s="48"/>
      <c r="E12" s="49"/>
      <c r="F12" s="11" t="s">
        <v>4</v>
      </c>
      <c r="G12" s="13" t="s">
        <v>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4" customHeight="1" x14ac:dyDescent="0.2">
      <c r="A13" s="6" t="s">
        <v>121</v>
      </c>
      <c r="B13" s="6" t="s">
        <v>122</v>
      </c>
      <c r="C13" s="9" t="s">
        <v>19</v>
      </c>
      <c r="D13" s="19">
        <v>70</v>
      </c>
      <c r="E13" s="19">
        <v>240</v>
      </c>
      <c r="F13" s="8">
        <f>SUM(D13:E13)</f>
        <v>310</v>
      </c>
      <c r="G13" s="7" t="str">
        <f>IF(F13&gt;599,"International A",IF(F13&gt;199,"International B",IF(F13&gt;130,"International C",IF(F13&gt;75,"National A","none"))))</f>
        <v>International B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4" customHeight="1" x14ac:dyDescent="0.2">
      <c r="A14" s="6" t="s">
        <v>119</v>
      </c>
      <c r="B14" s="6" t="s">
        <v>120</v>
      </c>
      <c r="C14" s="24" t="s">
        <v>19</v>
      </c>
      <c r="D14" s="20">
        <v>100</v>
      </c>
      <c r="E14" s="20"/>
      <c r="F14" s="8">
        <f>SUM(D14:E14)</f>
        <v>100</v>
      </c>
      <c r="G14" s="7" t="str">
        <f>IF(F14&gt;599,"International A",IF(F14&gt;199,"International B",IF(F14&gt;130,"International C",IF(F14&gt;75,"National A","none"))))</f>
        <v>National A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4" customHeight="1" x14ac:dyDescent="0.2">
      <c r="A15" s="6" t="s">
        <v>123</v>
      </c>
      <c r="B15" s="6" t="s">
        <v>125</v>
      </c>
      <c r="C15" s="24" t="s">
        <v>19</v>
      </c>
      <c r="D15" s="20">
        <v>40</v>
      </c>
      <c r="E15" s="20"/>
      <c r="F15" s="8">
        <f>SUM(D15:E15)</f>
        <v>40</v>
      </c>
      <c r="G15" s="7" t="str">
        <f>IF(F15&gt;599,"International A",IF(F15&gt;199,"International B",IF(F15&gt;130,"International C",IF(F15&gt;75,"National A","none"))))</f>
        <v>none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4" customHeight="1" x14ac:dyDescent="0.2">
      <c r="A16" s="6" t="s">
        <v>124</v>
      </c>
      <c r="B16" s="50" t="s">
        <v>126</v>
      </c>
      <c r="C16" s="24" t="s">
        <v>19</v>
      </c>
      <c r="D16" s="20">
        <v>30</v>
      </c>
      <c r="E16" s="20"/>
      <c r="F16" s="8">
        <f>SUM(D16:E16)</f>
        <v>30</v>
      </c>
      <c r="G16" s="7" t="str">
        <f>IF(F16&gt;599,"International A",IF(F16&gt;199,"International B",IF(F16&gt;130,"International C",IF(F16&gt;75,"National A","none"))))</f>
        <v>none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4" customHeight="1" x14ac:dyDescent="0.2">
      <c r="A17" s="21" t="s">
        <v>131</v>
      </c>
      <c r="B17" s="21" t="s">
        <v>59</v>
      </c>
      <c r="C17" s="22" t="s">
        <v>16</v>
      </c>
      <c r="D17" s="23">
        <v>100</v>
      </c>
      <c r="E17" s="23"/>
      <c r="F17" s="23">
        <f t="shared" ref="F13:F60" si="0">SUM(D17:E17)</f>
        <v>100</v>
      </c>
      <c r="G17" s="22" t="str">
        <f t="shared" ref="G13:G25" si="1">IF(F17&gt;599,"International A",IF(F17&gt;199,"International B",IF(F17&gt;130,"International C",IF(F17&gt;75,"National A","none"))))</f>
        <v>National A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4" customHeight="1" x14ac:dyDescent="0.2">
      <c r="A18" s="21" t="s">
        <v>58</v>
      </c>
      <c r="B18" s="21" t="s">
        <v>59</v>
      </c>
      <c r="C18" s="22" t="s">
        <v>16</v>
      </c>
      <c r="D18" s="23">
        <v>70</v>
      </c>
      <c r="E18" s="23"/>
      <c r="F18" s="23">
        <f t="shared" si="0"/>
        <v>70</v>
      </c>
      <c r="G18" s="22" t="str">
        <f t="shared" si="1"/>
        <v>none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4" customHeight="1" x14ac:dyDescent="0.2">
      <c r="A19" s="21" t="s">
        <v>119</v>
      </c>
      <c r="B19" s="21" t="s">
        <v>134</v>
      </c>
      <c r="C19" s="22" t="s">
        <v>16</v>
      </c>
      <c r="D19" s="23">
        <v>40</v>
      </c>
      <c r="E19" s="23"/>
      <c r="F19" s="23">
        <f t="shared" si="0"/>
        <v>40</v>
      </c>
      <c r="G19" s="22" t="str">
        <f t="shared" si="1"/>
        <v>none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4" customHeight="1" x14ac:dyDescent="0.2">
      <c r="A20" s="21" t="s">
        <v>132</v>
      </c>
      <c r="B20" s="21" t="s">
        <v>133</v>
      </c>
      <c r="C20" s="22" t="s">
        <v>16</v>
      </c>
      <c r="D20" s="23">
        <v>30</v>
      </c>
      <c r="E20" s="23"/>
      <c r="F20" s="23">
        <f t="shared" si="0"/>
        <v>30</v>
      </c>
      <c r="G20" s="22" t="str">
        <f t="shared" si="1"/>
        <v>none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4" customHeight="1" x14ac:dyDescent="0.2">
      <c r="A21" s="6" t="s">
        <v>40</v>
      </c>
      <c r="B21" s="6" t="s">
        <v>41</v>
      </c>
      <c r="C21" s="7" t="s">
        <v>15</v>
      </c>
      <c r="D21" s="19">
        <v>70</v>
      </c>
      <c r="E21" s="8">
        <v>420</v>
      </c>
      <c r="F21" s="8">
        <f>SUM(D21:E21)</f>
        <v>490</v>
      </c>
      <c r="G21" s="7" t="str">
        <f>IF(F21&gt;599,"International A",IF(F21&gt;199,"International B",IF(F21&gt;130,"International C",IF(F21&gt;75,"National A","none"))))</f>
        <v>International B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4" customHeight="1" x14ac:dyDescent="0.2">
      <c r="A22" s="6" t="s">
        <v>135</v>
      </c>
      <c r="B22" s="6" t="s">
        <v>138</v>
      </c>
      <c r="C22" s="7" t="s">
        <v>15</v>
      </c>
      <c r="D22" s="20">
        <v>100</v>
      </c>
      <c r="E22" s="8"/>
      <c r="F22" s="8">
        <f>SUM(D22:E22)</f>
        <v>100</v>
      </c>
      <c r="G22" s="7" t="str">
        <f>IF(F22&gt;599,"International A",IF(F22&gt;199,"International B",IF(F22&gt;130,"International C",IF(F22&gt;75,"National A","none"))))</f>
        <v>National A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4" customHeight="1" x14ac:dyDescent="0.2">
      <c r="A23" s="6" t="s">
        <v>136</v>
      </c>
      <c r="B23" s="6" t="s">
        <v>139</v>
      </c>
      <c r="C23" s="7" t="s">
        <v>15</v>
      </c>
      <c r="D23" s="20">
        <v>40</v>
      </c>
      <c r="E23" s="8"/>
      <c r="F23" s="8">
        <f>SUM(D23:E23)</f>
        <v>40</v>
      </c>
      <c r="G23" s="7" t="str">
        <f>IF(F23&gt;599,"International A",IF(F23&gt;199,"International B",IF(F23&gt;130,"International C",IF(F23&gt;75,"National A","none"))))</f>
        <v>none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4" customHeight="1" x14ac:dyDescent="0.2">
      <c r="A24" s="6" t="s">
        <v>137</v>
      </c>
      <c r="B24" s="6" t="s">
        <v>140</v>
      </c>
      <c r="C24" s="7" t="s">
        <v>15</v>
      </c>
      <c r="D24" s="20">
        <v>30</v>
      </c>
      <c r="E24" s="8"/>
      <c r="F24" s="8">
        <f>SUM(D24:E24)</f>
        <v>30</v>
      </c>
      <c r="G24" s="7" t="str">
        <f>IF(F24&gt;599,"International A",IF(F24&gt;199,"International B",IF(F24&gt;130,"International C",IF(F24&gt;75,"National A","none"))))</f>
        <v>none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customHeight="1" x14ac:dyDescent="0.2">
      <c r="A25" s="21" t="s">
        <v>141</v>
      </c>
      <c r="B25" s="21" t="s">
        <v>144</v>
      </c>
      <c r="C25" s="22" t="s">
        <v>13</v>
      </c>
      <c r="D25" s="23">
        <v>100</v>
      </c>
      <c r="E25" s="23">
        <v>600</v>
      </c>
      <c r="F25" s="23">
        <f t="shared" si="0"/>
        <v>700</v>
      </c>
      <c r="G25" s="22" t="str">
        <f t="shared" si="1"/>
        <v>International A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customHeight="1" x14ac:dyDescent="0.2">
      <c r="A26" s="21" t="s">
        <v>26</v>
      </c>
      <c r="B26" s="21" t="s">
        <v>27</v>
      </c>
      <c r="C26" s="22" t="s">
        <v>13</v>
      </c>
      <c r="D26" s="23">
        <v>70</v>
      </c>
      <c r="E26" s="23"/>
      <c r="F26" s="23">
        <f t="shared" si="0"/>
        <v>70</v>
      </c>
      <c r="G26" s="22" t="str">
        <f t="shared" ref="G26:G28" si="2">IF(F26&gt;599,"International A",IF(F26&gt;199,"International B",IF(F26&gt;130,"International C",IF(F26&gt;75,"National A","none"))))</f>
        <v>none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75" customHeight="1" x14ac:dyDescent="0.2">
      <c r="A27" s="21" t="s">
        <v>142</v>
      </c>
      <c r="B27" s="21" t="s">
        <v>145</v>
      </c>
      <c r="C27" s="22" t="s">
        <v>13</v>
      </c>
      <c r="D27" s="23">
        <v>40</v>
      </c>
      <c r="E27" s="28"/>
      <c r="F27" s="23">
        <f t="shared" si="0"/>
        <v>40</v>
      </c>
      <c r="G27" s="22" t="str">
        <f t="shared" si="2"/>
        <v>none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 customHeight="1" x14ac:dyDescent="0.2">
      <c r="A28" s="21" t="s">
        <v>143</v>
      </c>
      <c r="B28" s="21" t="s">
        <v>146</v>
      </c>
      <c r="C28" s="22" t="s">
        <v>13</v>
      </c>
      <c r="D28" s="23">
        <v>30</v>
      </c>
      <c r="E28" s="23"/>
      <c r="F28" s="23">
        <f t="shared" si="0"/>
        <v>30</v>
      </c>
      <c r="G28" s="22" t="str">
        <f t="shared" si="2"/>
        <v>none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customHeight="1" x14ac:dyDescent="0.2">
      <c r="A29" s="6" t="s">
        <v>147</v>
      </c>
      <c r="B29" s="6" t="s">
        <v>150</v>
      </c>
      <c r="C29" s="7" t="s">
        <v>11</v>
      </c>
      <c r="D29" s="19">
        <v>100</v>
      </c>
      <c r="E29" s="8">
        <v>420</v>
      </c>
      <c r="F29" s="8">
        <f t="shared" si="0"/>
        <v>520</v>
      </c>
      <c r="G29" s="7" t="str">
        <f>IF(F29&gt;599,"International A",IF(F29&gt;199,"International B",IF(F29&gt;130,"International C",IF(F29&gt;75,"National A","none"))))</f>
        <v>International B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" customHeight="1" x14ac:dyDescent="0.2">
      <c r="A30" s="6" t="s">
        <v>148</v>
      </c>
      <c r="B30" s="6" t="s">
        <v>151</v>
      </c>
      <c r="C30" s="7" t="s">
        <v>11</v>
      </c>
      <c r="D30" s="20">
        <v>70</v>
      </c>
      <c r="E30" s="8"/>
      <c r="F30" s="8">
        <f t="shared" si="0"/>
        <v>70</v>
      </c>
      <c r="G30" s="7" t="str">
        <f t="shared" ref="G30:G32" si="3">IF(F30&gt;599,"International A",IF(F30&gt;199,"International B",IF(F30&gt;130,"International C",IF(F30&gt;75,"National A","none"))))</f>
        <v>none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customHeight="1" x14ac:dyDescent="0.2">
      <c r="A31" s="6" t="s">
        <v>149</v>
      </c>
      <c r="B31" s="6" t="s">
        <v>152</v>
      </c>
      <c r="C31" s="7" t="s">
        <v>11</v>
      </c>
      <c r="D31" s="20">
        <v>40</v>
      </c>
      <c r="E31" s="8"/>
      <c r="F31" s="8">
        <f t="shared" si="0"/>
        <v>40</v>
      </c>
      <c r="G31" s="7" t="str">
        <f t="shared" si="3"/>
        <v>none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2">
      <c r="A32" s="6" t="s">
        <v>73</v>
      </c>
      <c r="B32" s="6" t="s">
        <v>74</v>
      </c>
      <c r="C32" s="7" t="s">
        <v>11</v>
      </c>
      <c r="D32" s="20">
        <v>30</v>
      </c>
      <c r="E32" s="8"/>
      <c r="F32" s="8">
        <f t="shared" si="0"/>
        <v>30</v>
      </c>
      <c r="G32" s="7" t="str">
        <f t="shared" si="3"/>
        <v>none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4" customHeight="1" x14ac:dyDescent="0.2">
      <c r="A33" s="21" t="s">
        <v>79</v>
      </c>
      <c r="B33" s="21" t="s">
        <v>83</v>
      </c>
      <c r="C33" s="22" t="s">
        <v>17</v>
      </c>
      <c r="D33" s="23">
        <v>100</v>
      </c>
      <c r="E33" s="23"/>
      <c r="F33" s="23">
        <f t="shared" si="0"/>
        <v>100</v>
      </c>
      <c r="G33" s="22" t="str">
        <f>IF(F33&gt;599,"International A",IF(F33&gt;199,"International B",IF(F33&gt;130,"International C",IF(F33&gt;75,"National A","none"))))</f>
        <v>National A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4" customHeight="1" x14ac:dyDescent="0.2">
      <c r="A34" s="21" t="s">
        <v>153</v>
      </c>
      <c r="B34" s="21" t="s">
        <v>155</v>
      </c>
      <c r="C34" s="22" t="s">
        <v>17</v>
      </c>
      <c r="D34" s="23">
        <v>70</v>
      </c>
      <c r="E34" s="23"/>
      <c r="F34" s="23">
        <f t="shared" si="0"/>
        <v>70</v>
      </c>
      <c r="G34" s="22" t="str">
        <f t="shared" ref="G34:G36" si="4">IF(F34&gt;599,"International A",IF(F34&gt;199,"International B",IF(F34&gt;130,"International C",IF(F34&gt;75,"National A","none"))))</f>
        <v>none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4" customHeight="1" x14ac:dyDescent="0.2">
      <c r="A35" s="21" t="s">
        <v>154</v>
      </c>
      <c r="B35" s="21" t="s">
        <v>156</v>
      </c>
      <c r="C35" s="22" t="s">
        <v>17</v>
      </c>
      <c r="D35" s="23">
        <v>40</v>
      </c>
      <c r="E35" s="23"/>
      <c r="F35" s="23">
        <f t="shared" si="0"/>
        <v>40</v>
      </c>
      <c r="G35" s="22" t="str">
        <f t="shared" si="4"/>
        <v>none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4" customHeight="1" x14ac:dyDescent="0.2">
      <c r="A36" s="21" t="s">
        <v>81</v>
      </c>
      <c r="B36" s="21" t="s">
        <v>85</v>
      </c>
      <c r="C36" s="22" t="s">
        <v>17</v>
      </c>
      <c r="D36" s="23">
        <v>30</v>
      </c>
      <c r="E36" s="23"/>
      <c r="F36" s="23">
        <f t="shared" si="0"/>
        <v>30</v>
      </c>
      <c r="G36" s="22" t="str">
        <f t="shared" si="4"/>
        <v>none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4" customHeight="1" x14ac:dyDescent="0.2">
      <c r="A37" s="6" t="s">
        <v>55</v>
      </c>
      <c r="B37" s="6" t="s">
        <v>57</v>
      </c>
      <c r="C37" s="7" t="s">
        <v>20</v>
      </c>
      <c r="D37" s="19">
        <v>100</v>
      </c>
      <c r="E37" s="8"/>
      <c r="F37" s="8">
        <f t="shared" si="0"/>
        <v>100</v>
      </c>
      <c r="G37" s="7" t="str">
        <f t="shared" ref="G37:G53" si="5">IF(F37&gt;599,"International A",IF(F37&gt;199,"International B",IF(F37&gt;130,"International C",IF(F37&gt;75,"National A","none"))))</f>
        <v>National A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4" customHeight="1" x14ac:dyDescent="0.2">
      <c r="A38" s="6" t="s">
        <v>127</v>
      </c>
      <c r="B38" s="6" t="s">
        <v>129</v>
      </c>
      <c r="C38" s="7" t="s">
        <v>20</v>
      </c>
      <c r="D38" s="20">
        <v>70</v>
      </c>
      <c r="E38" s="8"/>
      <c r="F38" s="8">
        <f t="shared" si="0"/>
        <v>70</v>
      </c>
      <c r="G38" s="7" t="str">
        <f t="shared" si="5"/>
        <v>none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4" customHeight="1" x14ac:dyDescent="0.2">
      <c r="A39" s="6" t="s">
        <v>34</v>
      </c>
      <c r="B39" s="6" t="s">
        <v>35</v>
      </c>
      <c r="C39" s="7" t="s">
        <v>20</v>
      </c>
      <c r="D39" s="20">
        <v>40</v>
      </c>
      <c r="E39" s="31"/>
      <c r="F39" s="8">
        <f t="shared" si="0"/>
        <v>40</v>
      </c>
      <c r="G39" s="7" t="str">
        <f t="shared" si="5"/>
        <v>none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4" customHeight="1" x14ac:dyDescent="0.2">
      <c r="A40" s="32" t="s">
        <v>128</v>
      </c>
      <c r="B40" s="32" t="s">
        <v>130</v>
      </c>
      <c r="C40" s="33" t="s">
        <v>20</v>
      </c>
      <c r="D40" s="20">
        <v>30</v>
      </c>
      <c r="E40" s="19"/>
      <c r="F40" s="19">
        <f t="shared" si="0"/>
        <v>30</v>
      </c>
      <c r="G40" s="33" t="str">
        <f t="shared" si="5"/>
        <v>none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 x14ac:dyDescent="0.2">
      <c r="A41" s="21" t="s">
        <v>157</v>
      </c>
      <c r="B41" s="21" t="s">
        <v>158</v>
      </c>
      <c r="C41" s="22" t="s">
        <v>14</v>
      </c>
      <c r="D41" s="23">
        <v>100</v>
      </c>
      <c r="E41" s="23"/>
      <c r="F41" s="23">
        <f t="shared" si="0"/>
        <v>100</v>
      </c>
      <c r="G41" s="22" t="str">
        <f t="shared" si="5"/>
        <v>National A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 x14ac:dyDescent="0.2">
      <c r="A42" s="21" t="s">
        <v>159</v>
      </c>
      <c r="B42" s="21" t="s">
        <v>6</v>
      </c>
      <c r="C42" s="22" t="s">
        <v>14</v>
      </c>
      <c r="D42" s="23">
        <v>70</v>
      </c>
      <c r="E42" s="28"/>
      <c r="F42" s="23">
        <f t="shared" si="0"/>
        <v>70</v>
      </c>
      <c r="G42" s="22" t="str">
        <f t="shared" si="5"/>
        <v>none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4" customHeight="1" x14ac:dyDescent="0.2">
      <c r="A43" s="21" t="s">
        <v>160</v>
      </c>
      <c r="B43" s="21" t="s">
        <v>162</v>
      </c>
      <c r="C43" s="22" t="s">
        <v>14</v>
      </c>
      <c r="D43" s="23">
        <v>40</v>
      </c>
      <c r="E43" s="23"/>
      <c r="F43" s="23">
        <f t="shared" si="0"/>
        <v>40</v>
      </c>
      <c r="G43" s="22" t="str">
        <f t="shared" si="5"/>
        <v>none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4" customHeight="1" x14ac:dyDescent="0.2">
      <c r="A44" s="21" t="s">
        <v>161</v>
      </c>
      <c r="B44" s="21" t="s">
        <v>163</v>
      </c>
      <c r="C44" s="22" t="s">
        <v>14</v>
      </c>
      <c r="D44" s="23">
        <v>30</v>
      </c>
      <c r="E44" s="23"/>
      <c r="F44" s="23">
        <f t="shared" si="0"/>
        <v>30</v>
      </c>
      <c r="G44" s="22" t="str">
        <f t="shared" si="5"/>
        <v>none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 x14ac:dyDescent="0.2">
      <c r="A45" s="6" t="s">
        <v>164</v>
      </c>
      <c r="B45" s="6" t="s">
        <v>23</v>
      </c>
      <c r="C45" s="7" t="s">
        <v>12</v>
      </c>
      <c r="D45" s="19">
        <v>100</v>
      </c>
      <c r="E45" s="8"/>
      <c r="F45" s="8">
        <f t="shared" si="0"/>
        <v>100</v>
      </c>
      <c r="G45" s="7" t="str">
        <f t="shared" si="5"/>
        <v>National A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customHeight="1" x14ac:dyDescent="0.2">
      <c r="A46" s="6" t="s">
        <v>165</v>
      </c>
      <c r="B46" s="6" t="s">
        <v>167</v>
      </c>
      <c r="C46" s="7" t="s">
        <v>12</v>
      </c>
      <c r="D46" s="20">
        <v>70</v>
      </c>
      <c r="E46" s="8"/>
      <c r="F46" s="8">
        <f t="shared" si="0"/>
        <v>70</v>
      </c>
      <c r="G46" s="7" t="str">
        <f t="shared" si="5"/>
        <v>none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 x14ac:dyDescent="0.2">
      <c r="A47" s="6" t="s">
        <v>36</v>
      </c>
      <c r="B47" s="6" t="s">
        <v>37</v>
      </c>
      <c r="C47" s="7" t="s">
        <v>12</v>
      </c>
      <c r="D47" s="20">
        <v>40</v>
      </c>
      <c r="E47" s="8"/>
      <c r="F47" s="8">
        <f t="shared" si="0"/>
        <v>40</v>
      </c>
      <c r="G47" s="7" t="str">
        <f t="shared" si="5"/>
        <v>none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customHeight="1" x14ac:dyDescent="0.2">
      <c r="A48" s="6" t="s">
        <v>166</v>
      </c>
      <c r="B48" s="6" t="s">
        <v>168</v>
      </c>
      <c r="C48" s="7" t="s">
        <v>12</v>
      </c>
      <c r="D48" s="20">
        <v>30</v>
      </c>
      <c r="E48" s="8"/>
      <c r="F48" s="8">
        <f t="shared" si="0"/>
        <v>30</v>
      </c>
      <c r="G48" s="7" t="str">
        <f t="shared" si="5"/>
        <v>none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customHeight="1" x14ac:dyDescent="0.2">
      <c r="A49" s="21" t="s">
        <v>169</v>
      </c>
      <c r="B49" s="21" t="s">
        <v>171</v>
      </c>
      <c r="C49" s="22" t="s">
        <v>10</v>
      </c>
      <c r="D49" s="23">
        <v>100</v>
      </c>
      <c r="E49" s="23"/>
      <c r="F49" s="23">
        <f t="shared" si="0"/>
        <v>100</v>
      </c>
      <c r="G49" s="22" t="str">
        <f t="shared" si="5"/>
        <v>National A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customHeight="1" x14ac:dyDescent="0.2">
      <c r="A50" s="21" t="s">
        <v>170</v>
      </c>
      <c r="B50" s="21" t="s">
        <v>174</v>
      </c>
      <c r="C50" s="22" t="s">
        <v>10</v>
      </c>
      <c r="D50" s="23">
        <v>70</v>
      </c>
      <c r="E50" s="23"/>
      <c r="F50" s="23">
        <f t="shared" si="0"/>
        <v>70</v>
      </c>
      <c r="G50" s="22" t="str">
        <f t="shared" si="5"/>
        <v>none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75" customHeight="1" x14ac:dyDescent="0.2">
      <c r="A51" s="21" t="s">
        <v>173</v>
      </c>
      <c r="B51" s="21" t="s">
        <v>172</v>
      </c>
      <c r="C51" s="22" t="s">
        <v>10</v>
      </c>
      <c r="D51" s="23">
        <v>40</v>
      </c>
      <c r="E51" s="28"/>
      <c r="F51" s="23">
        <f t="shared" si="0"/>
        <v>40</v>
      </c>
      <c r="G51" s="22" t="str">
        <f t="shared" si="5"/>
        <v>none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customHeight="1" x14ac:dyDescent="0.2">
      <c r="A52" s="21" t="s">
        <v>97</v>
      </c>
      <c r="B52" s="21" t="s">
        <v>98</v>
      </c>
      <c r="C52" s="22" t="s">
        <v>10</v>
      </c>
      <c r="D52" s="23">
        <v>30</v>
      </c>
      <c r="E52" s="23"/>
      <c r="F52" s="23">
        <f t="shared" si="0"/>
        <v>30</v>
      </c>
      <c r="G52" s="22" t="str">
        <f t="shared" si="5"/>
        <v>none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 customHeight="1" x14ac:dyDescent="0.2">
      <c r="A53" s="6" t="s">
        <v>39</v>
      </c>
      <c r="B53" s="6" t="s">
        <v>106</v>
      </c>
      <c r="C53" s="34" t="s">
        <v>9</v>
      </c>
      <c r="D53" s="19">
        <v>100</v>
      </c>
      <c r="E53" s="8"/>
      <c r="F53" s="8">
        <f t="shared" si="0"/>
        <v>100</v>
      </c>
      <c r="G53" s="7" t="str">
        <f t="shared" si="5"/>
        <v>National A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customHeight="1" x14ac:dyDescent="0.2">
      <c r="A54" s="6" t="s">
        <v>175</v>
      </c>
      <c r="B54" s="6" t="s">
        <v>178</v>
      </c>
      <c r="C54" s="34" t="s">
        <v>9</v>
      </c>
      <c r="D54" s="20">
        <v>70</v>
      </c>
      <c r="E54" s="8"/>
      <c r="F54" s="8">
        <f t="shared" si="0"/>
        <v>70</v>
      </c>
      <c r="G54" s="7" t="str">
        <f t="shared" ref="G54:G60" si="6">IF(F54&gt;599,"International A",IF(F54&gt;199,"International B",IF(F54&gt;130,"International C",IF(F54&gt;75,"National A","none"))))</f>
        <v>none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customHeight="1" x14ac:dyDescent="0.2">
      <c r="A55" s="6" t="s">
        <v>176</v>
      </c>
      <c r="B55" s="6" t="s">
        <v>174</v>
      </c>
      <c r="C55" s="34" t="s">
        <v>9</v>
      </c>
      <c r="D55" s="20">
        <v>40</v>
      </c>
      <c r="E55" s="35"/>
      <c r="F55" s="8">
        <f t="shared" si="0"/>
        <v>40</v>
      </c>
      <c r="G55" s="7" t="str">
        <f t="shared" si="6"/>
        <v>none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2">
      <c r="A56" s="6" t="s">
        <v>177</v>
      </c>
      <c r="B56" s="6" t="s">
        <v>179</v>
      </c>
      <c r="C56" s="34" t="s">
        <v>9</v>
      </c>
      <c r="D56" s="20">
        <v>30</v>
      </c>
      <c r="E56" s="8"/>
      <c r="F56" s="8">
        <f t="shared" si="0"/>
        <v>30</v>
      </c>
      <c r="G56" s="7" t="str">
        <f t="shared" si="6"/>
        <v>none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4" customHeight="1" x14ac:dyDescent="0.2">
      <c r="A57" s="21" t="s">
        <v>181</v>
      </c>
      <c r="B57" s="21" t="s">
        <v>183</v>
      </c>
      <c r="C57" s="22" t="s">
        <v>18</v>
      </c>
      <c r="D57" s="23">
        <v>70</v>
      </c>
      <c r="E57" s="23">
        <v>240</v>
      </c>
      <c r="F57" s="23">
        <f>SUM(D57:E57)</f>
        <v>310</v>
      </c>
      <c r="G57" s="22" t="str">
        <f>IF(F57&gt;599,"International A",IF(F57&gt;199,"International B",IF(F57&gt;130,"International C",IF(F57&gt;75,"National A","none"))))</f>
        <v>International B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4" customHeight="1" x14ac:dyDescent="0.2">
      <c r="A58" s="21" t="s">
        <v>180</v>
      </c>
      <c r="B58" s="21" t="s">
        <v>172</v>
      </c>
      <c r="C58" s="22" t="s">
        <v>18</v>
      </c>
      <c r="D58" s="23">
        <v>100</v>
      </c>
      <c r="E58" s="23"/>
      <c r="F58" s="23">
        <f>SUM(D58:E58)</f>
        <v>100</v>
      </c>
      <c r="G58" s="22" t="str">
        <f>IF(F58&gt;599,"International A",IF(F58&gt;199,"International B",IF(F58&gt;130,"International C",IF(F58&gt;75,"National A","none"))))</f>
        <v>National A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4" customHeight="1" x14ac:dyDescent="0.2">
      <c r="A59" s="21" t="s">
        <v>161</v>
      </c>
      <c r="B59" s="21" t="s">
        <v>182</v>
      </c>
      <c r="C59" s="22" t="s">
        <v>18</v>
      </c>
      <c r="D59" s="23">
        <v>40</v>
      </c>
      <c r="E59" s="28"/>
      <c r="F59" s="23">
        <f>SUM(D59:E59)</f>
        <v>40</v>
      </c>
      <c r="G59" s="22" t="str">
        <f>IF(F59&gt;599,"International A",IF(F59&gt;199,"International B",IF(F59&gt;130,"International C",IF(F59&gt;75,"National A","none"))))</f>
        <v>none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4" customHeight="1" x14ac:dyDescent="0.2">
      <c r="A60" s="21" t="s">
        <v>112</v>
      </c>
      <c r="B60" s="21" t="s">
        <v>116</v>
      </c>
      <c r="C60" s="22" t="s">
        <v>18</v>
      </c>
      <c r="D60" s="23">
        <v>30</v>
      </c>
      <c r="E60" s="23"/>
      <c r="F60" s="23">
        <f>SUM(D60:E60)</f>
        <v>30</v>
      </c>
      <c r="G60" s="22" t="str">
        <f>IF(F60&gt;599,"International A",IF(F60&gt;199,"International B",IF(F60&gt;130,"International C",IF(F60&gt;75,"National A","none"))))</f>
        <v>none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customHeight="1" x14ac:dyDescent="0.2">
      <c r="A61" s="36" t="s">
        <v>184</v>
      </c>
      <c r="B61" s="36" t="s">
        <v>187</v>
      </c>
      <c r="C61" s="6" t="s">
        <v>30</v>
      </c>
      <c r="D61" s="36"/>
      <c r="E61" s="36"/>
      <c r="F61" s="36"/>
      <c r="G61" s="36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customHeight="1" x14ac:dyDescent="0.2">
      <c r="A62" s="36" t="s">
        <v>185</v>
      </c>
      <c r="B62" s="36" t="s">
        <v>188</v>
      </c>
      <c r="C62" s="6" t="s">
        <v>30</v>
      </c>
      <c r="D62" s="36"/>
      <c r="E62" s="36"/>
      <c r="F62" s="36"/>
      <c r="G62" s="3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customHeight="1" x14ac:dyDescent="0.2">
      <c r="A63" s="6" t="s">
        <v>186</v>
      </c>
      <c r="B63" s="6" t="s">
        <v>189</v>
      </c>
      <c r="C63" s="6" t="s">
        <v>30</v>
      </c>
      <c r="D63" s="36"/>
      <c r="E63" s="36"/>
      <c r="F63" s="36"/>
      <c r="G63" s="3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customHeight="1" x14ac:dyDescent="0.2">
      <c r="A64" s="37"/>
      <c r="B64" s="36"/>
      <c r="C64" s="6" t="s">
        <v>30</v>
      </c>
      <c r="D64" s="36"/>
      <c r="E64" s="36"/>
      <c r="F64" s="36"/>
      <c r="G64" s="3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customHeight="1" x14ac:dyDescent="0.2">
      <c r="A65" s="25" t="s">
        <v>188</v>
      </c>
      <c r="B65" s="25" t="s">
        <v>193</v>
      </c>
      <c r="C65" s="21" t="s">
        <v>31</v>
      </c>
      <c r="D65" s="25"/>
      <c r="E65" s="25"/>
      <c r="F65" s="25"/>
      <c r="G65" s="2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customHeight="1" x14ac:dyDescent="0.2">
      <c r="A66" s="25" t="s">
        <v>190</v>
      </c>
      <c r="B66" s="25" t="s">
        <v>35</v>
      </c>
      <c r="C66" s="21" t="s">
        <v>31</v>
      </c>
      <c r="D66" s="25"/>
      <c r="E66" s="25"/>
      <c r="F66" s="25"/>
      <c r="G66" s="2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customHeight="1" x14ac:dyDescent="0.2">
      <c r="A67" s="26" t="s">
        <v>191</v>
      </c>
      <c r="B67" s="25" t="s">
        <v>192</v>
      </c>
      <c r="C67" s="21" t="s">
        <v>31</v>
      </c>
      <c r="D67" s="25"/>
      <c r="E67" s="25"/>
      <c r="F67" s="25"/>
      <c r="G67" s="25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customHeight="1" x14ac:dyDescent="0.2">
      <c r="A68" s="27"/>
      <c r="B68" s="25"/>
      <c r="C68" s="21" t="s">
        <v>31</v>
      </c>
      <c r="D68" s="25"/>
      <c r="E68" s="25"/>
      <c r="F68" s="25"/>
      <c r="G68" s="25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</sheetData>
  <sortState xmlns:xlrd2="http://schemas.microsoft.com/office/spreadsheetml/2017/richdata2" ref="A13:G16">
    <sortCondition descending="1" ref="F13:F16"/>
  </sortState>
  <mergeCells count="2">
    <mergeCell ref="D12:E12"/>
    <mergeCell ref="A7:E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6399C-50E3-334C-B81A-2BA1A841B0E3}">
  <dimension ref="A1:U938"/>
  <sheetViews>
    <sheetView zoomScaleNormal="100" workbookViewId="0">
      <pane xSplit="2" ySplit="11" topLeftCell="C12" activePane="bottomRight" state="frozen"/>
      <selection pane="topRight" activeCell="C1" sqref="C1"/>
      <selection pane="bottomLeft" activeCell="A15" sqref="A15"/>
      <selection pane="bottomRight" activeCell="J25" sqref="J25"/>
    </sheetView>
  </sheetViews>
  <sheetFormatPr baseColWidth="10" defaultColWidth="11.28515625" defaultRowHeight="15" customHeight="1" x14ac:dyDescent="0.2"/>
  <cols>
    <col min="1" max="2" width="16.140625" style="2" customWidth="1"/>
    <col min="3" max="3" width="20.42578125" style="2" bestFit="1" customWidth="1"/>
    <col min="4" max="6" width="14.5703125" style="2" customWidth="1"/>
    <col min="7" max="7" width="5.5703125" style="2" bestFit="1" customWidth="1"/>
    <col min="8" max="8" width="13.85546875" style="2" bestFit="1" customWidth="1"/>
    <col min="9" max="21" width="10.7109375" style="2" customWidth="1"/>
    <col min="22" max="16384" width="11.28515625" style="2"/>
  </cols>
  <sheetData>
    <row r="1" spans="1:21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9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7" customHeight="1" x14ac:dyDescent="0.25">
      <c r="A7" s="47" t="s">
        <v>47</v>
      </c>
      <c r="B7" s="47"/>
      <c r="C7" s="47"/>
      <c r="D7" s="47"/>
      <c r="E7" s="47"/>
      <c r="F7" s="4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0" customHeight="1" thickBot="1" x14ac:dyDescent="0.3">
      <c r="A8" s="1"/>
      <c r="B8" s="1"/>
      <c r="C8" s="3"/>
      <c r="D8" s="3"/>
      <c r="E8" s="3"/>
      <c r="F8" s="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49.5" customHeight="1" thickBot="1" x14ac:dyDescent="0.25">
      <c r="A9" s="4"/>
      <c r="B9" s="4"/>
      <c r="C9" s="5"/>
      <c r="D9" s="40" t="s">
        <v>44</v>
      </c>
      <c r="E9" s="41" t="s">
        <v>45</v>
      </c>
      <c r="F9" s="42" t="s">
        <v>48</v>
      </c>
      <c r="G9" s="4"/>
      <c r="H9" s="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 customHeight="1" thickBot="1" x14ac:dyDescent="0.25">
      <c r="A10" s="4"/>
      <c r="B10" s="4"/>
      <c r="C10" s="38" t="s">
        <v>0</v>
      </c>
      <c r="D10" s="45">
        <v>46073</v>
      </c>
      <c r="E10" s="45">
        <v>46167</v>
      </c>
      <c r="F10" s="46">
        <v>46309</v>
      </c>
      <c r="G10" s="4"/>
      <c r="H10" s="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30" customHeight="1" thickBot="1" x14ac:dyDescent="0.25">
      <c r="A11" s="4"/>
      <c r="B11" s="4"/>
      <c r="C11" s="39" t="s">
        <v>21</v>
      </c>
      <c r="D11" s="43" t="s">
        <v>46</v>
      </c>
      <c r="E11" s="43" t="s">
        <v>46</v>
      </c>
      <c r="F11" s="44" t="s">
        <v>46</v>
      </c>
      <c r="G11" s="4"/>
      <c r="H11" s="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20" customHeight="1" thickBot="1" x14ac:dyDescent="0.25">
      <c r="A12" s="10" t="s">
        <v>1</v>
      </c>
      <c r="B12" s="11" t="s">
        <v>2</v>
      </c>
      <c r="C12" s="12" t="s">
        <v>3</v>
      </c>
      <c r="D12" s="48"/>
      <c r="E12" s="49"/>
      <c r="F12" s="49"/>
      <c r="G12" s="11" t="s">
        <v>4</v>
      </c>
      <c r="H12" s="13" t="s">
        <v>5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4" customHeight="1" x14ac:dyDescent="0.2">
      <c r="A13" s="6" t="s">
        <v>25</v>
      </c>
      <c r="B13" s="6" t="s">
        <v>24</v>
      </c>
      <c r="C13" s="9" t="s">
        <v>19</v>
      </c>
      <c r="D13" s="19">
        <v>100</v>
      </c>
      <c r="E13" s="19"/>
      <c r="F13" s="19"/>
      <c r="G13" s="8">
        <f>SUM(D13:F13)</f>
        <v>100</v>
      </c>
      <c r="H13" s="7" t="str">
        <f>IF(G13&gt;599,"International A",IF(G13&gt;199,"International B",IF(G13&gt;130,"International C",IF(G13&gt;75,"National A","none"))))</f>
        <v>National A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4" customHeight="1" x14ac:dyDescent="0.2">
      <c r="A14" s="6" t="s">
        <v>50</v>
      </c>
      <c r="B14" s="6" t="s">
        <v>49</v>
      </c>
      <c r="C14" s="24" t="s">
        <v>19</v>
      </c>
      <c r="D14" s="20">
        <v>70</v>
      </c>
      <c r="E14" s="20">
        <v>30</v>
      </c>
      <c r="F14" s="20"/>
      <c r="G14" s="8">
        <f>SUM(D14:F14)</f>
        <v>100</v>
      </c>
      <c r="H14" s="7" t="str">
        <f>IF(G14&gt;599,"International A",IF(G14&gt;199,"International B",IF(G14&gt;130,"International C",IF(G14&gt;75,"National A","none"))))</f>
        <v>National A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4" customHeight="1" x14ac:dyDescent="0.2">
      <c r="A15" s="6" t="s">
        <v>51</v>
      </c>
      <c r="B15" s="6" t="s">
        <v>8</v>
      </c>
      <c r="C15" s="24" t="s">
        <v>19</v>
      </c>
      <c r="D15" s="20">
        <v>40</v>
      </c>
      <c r="E15" s="20"/>
      <c r="F15" s="20"/>
      <c r="G15" s="8">
        <f>SUM(D15:F15)</f>
        <v>40</v>
      </c>
      <c r="H15" s="7" t="str">
        <f>IF(G15&gt;599,"International A",IF(G15&gt;199,"International B",IF(G15&gt;130,"International C",IF(G15&gt;75,"National A","none"))))</f>
        <v>none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" customHeight="1" x14ac:dyDescent="0.2">
      <c r="A16" s="6" t="s">
        <v>52</v>
      </c>
      <c r="B16" s="30" t="s">
        <v>53</v>
      </c>
      <c r="C16" s="24" t="s">
        <v>19</v>
      </c>
      <c r="D16" s="20">
        <v>30</v>
      </c>
      <c r="E16" s="20"/>
      <c r="F16" s="20"/>
      <c r="G16" s="8">
        <f>SUM(D16:F16)</f>
        <v>30</v>
      </c>
      <c r="H16" s="7" t="str">
        <f>IF(G16&gt;599,"International A",IF(G16&gt;199,"International B",IF(G16&gt;130,"International C",IF(G16&gt;75,"National A","none"))))</f>
        <v>none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4" customHeight="1" x14ac:dyDescent="0.2">
      <c r="A17" s="21" t="s">
        <v>58</v>
      </c>
      <c r="B17" s="21" t="s">
        <v>59</v>
      </c>
      <c r="C17" s="22" t="s">
        <v>16</v>
      </c>
      <c r="D17" s="23">
        <v>100</v>
      </c>
      <c r="E17" s="23">
        <v>30</v>
      </c>
      <c r="F17" s="23"/>
      <c r="G17" s="23">
        <f t="shared" ref="G13:G60" si="0">SUM(D17:F17)</f>
        <v>130</v>
      </c>
      <c r="H17" s="22" t="str">
        <f t="shared" ref="H13:H25" si="1">IF(G17&gt;599,"International A",IF(G17&gt;199,"International B",IF(G17&gt;130,"International C",IF(G17&gt;75,"National A","none"))))</f>
        <v>National A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4" customHeight="1" x14ac:dyDescent="0.2">
      <c r="A18" s="21" t="s">
        <v>60</v>
      </c>
      <c r="B18" s="21" t="s">
        <v>65</v>
      </c>
      <c r="C18" s="22" t="s">
        <v>16</v>
      </c>
      <c r="D18" s="23">
        <v>70</v>
      </c>
      <c r="E18" s="23"/>
      <c r="F18" s="23"/>
      <c r="G18" s="23">
        <f t="shared" si="0"/>
        <v>70</v>
      </c>
      <c r="H18" s="22" t="str">
        <f t="shared" si="1"/>
        <v>none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" customHeight="1" x14ac:dyDescent="0.2">
      <c r="A19" s="21" t="s">
        <v>61</v>
      </c>
      <c r="B19" s="21" t="s">
        <v>64</v>
      </c>
      <c r="C19" s="22" t="s">
        <v>16</v>
      </c>
      <c r="D19" s="23">
        <v>40</v>
      </c>
      <c r="E19" s="23"/>
      <c r="F19" s="23"/>
      <c r="G19" s="23">
        <f t="shared" si="0"/>
        <v>40</v>
      </c>
      <c r="H19" s="22" t="str">
        <f t="shared" si="1"/>
        <v>none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" customHeight="1" x14ac:dyDescent="0.2">
      <c r="A20" s="21" t="s">
        <v>62</v>
      </c>
      <c r="B20" s="21" t="s">
        <v>63</v>
      </c>
      <c r="C20" s="22" t="s">
        <v>16</v>
      </c>
      <c r="D20" s="23">
        <v>30</v>
      </c>
      <c r="E20" s="23"/>
      <c r="F20" s="23"/>
      <c r="G20" s="23">
        <f t="shared" si="0"/>
        <v>30</v>
      </c>
      <c r="H20" s="22" t="str">
        <f t="shared" si="1"/>
        <v>none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" customHeight="1" x14ac:dyDescent="0.2">
      <c r="A21" s="6" t="s">
        <v>40</v>
      </c>
      <c r="B21" s="6" t="s">
        <v>41</v>
      </c>
      <c r="C21" s="7" t="s">
        <v>15</v>
      </c>
      <c r="D21" s="19">
        <v>100</v>
      </c>
      <c r="E21" s="8">
        <v>80</v>
      </c>
      <c r="F21" s="8"/>
      <c r="G21" s="8">
        <f t="shared" si="0"/>
        <v>180</v>
      </c>
      <c r="H21" s="7" t="str">
        <f t="shared" si="1"/>
        <v>International C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" customHeight="1" x14ac:dyDescent="0.2">
      <c r="A22" s="6" t="s">
        <v>66</v>
      </c>
      <c r="B22" s="6" t="s">
        <v>67</v>
      </c>
      <c r="C22" s="7" t="s">
        <v>15</v>
      </c>
      <c r="D22" s="20">
        <v>70</v>
      </c>
      <c r="E22" s="8"/>
      <c r="F22" s="8"/>
      <c r="G22" s="8">
        <f t="shared" si="0"/>
        <v>70</v>
      </c>
      <c r="H22" s="7" t="str">
        <f t="shared" si="1"/>
        <v>none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4" customHeight="1" x14ac:dyDescent="0.2">
      <c r="A23" s="6" t="s">
        <v>68</v>
      </c>
      <c r="B23" s="6" t="s">
        <v>38</v>
      </c>
      <c r="C23" s="7" t="s">
        <v>15</v>
      </c>
      <c r="D23" s="20">
        <v>40</v>
      </c>
      <c r="E23" s="8"/>
      <c r="F23" s="8"/>
      <c r="G23" s="8">
        <f t="shared" si="0"/>
        <v>40</v>
      </c>
      <c r="H23" s="7" t="str">
        <f t="shared" si="1"/>
        <v>none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" customHeight="1" x14ac:dyDescent="0.2">
      <c r="A24" s="6" t="s">
        <v>69</v>
      </c>
      <c r="B24" s="6" t="s">
        <v>42</v>
      </c>
      <c r="C24" s="7" t="s">
        <v>15</v>
      </c>
      <c r="D24" s="20">
        <v>30</v>
      </c>
      <c r="E24" s="8"/>
      <c r="F24" s="8"/>
      <c r="G24" s="8">
        <f t="shared" si="0"/>
        <v>30</v>
      </c>
      <c r="H24" s="7" t="str">
        <f t="shared" si="1"/>
        <v>none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 x14ac:dyDescent="0.2">
      <c r="A25" s="21" t="s">
        <v>26</v>
      </c>
      <c r="B25" s="21" t="s">
        <v>27</v>
      </c>
      <c r="C25" s="22" t="s">
        <v>13</v>
      </c>
      <c r="D25" s="23">
        <v>100</v>
      </c>
      <c r="E25" s="23"/>
      <c r="F25" s="23"/>
      <c r="G25" s="23">
        <f t="shared" si="0"/>
        <v>100</v>
      </c>
      <c r="H25" s="22" t="str">
        <f t="shared" si="1"/>
        <v>National A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 x14ac:dyDescent="0.2">
      <c r="A26" s="21" t="s">
        <v>70</v>
      </c>
      <c r="B26" s="21" t="s">
        <v>72</v>
      </c>
      <c r="C26" s="22" t="s">
        <v>13</v>
      </c>
      <c r="D26" s="23">
        <v>70</v>
      </c>
      <c r="E26" s="23"/>
      <c r="F26" s="23"/>
      <c r="G26" s="23">
        <f t="shared" si="0"/>
        <v>70</v>
      </c>
      <c r="H26" s="22" t="str">
        <f t="shared" ref="H26:H28" si="2">IF(G26&gt;599,"International A",IF(G26&gt;199,"International B",IF(G26&gt;130,"International C",IF(G26&gt;75,"National A","none"))))</f>
        <v>none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 x14ac:dyDescent="0.2">
      <c r="A27" s="21" t="s">
        <v>51</v>
      </c>
      <c r="B27" s="21" t="s">
        <v>8</v>
      </c>
      <c r="C27" s="22" t="s">
        <v>13</v>
      </c>
      <c r="D27" s="23">
        <v>40</v>
      </c>
      <c r="E27" s="28"/>
      <c r="F27" s="28"/>
      <c r="G27" s="23">
        <f t="shared" si="0"/>
        <v>40</v>
      </c>
      <c r="H27" s="22" t="str">
        <f t="shared" si="2"/>
        <v>none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 x14ac:dyDescent="0.2">
      <c r="A28" s="21" t="s">
        <v>71</v>
      </c>
      <c r="B28" s="21" t="s">
        <v>118</v>
      </c>
      <c r="C28" s="22" t="s">
        <v>13</v>
      </c>
      <c r="D28" s="23">
        <v>30</v>
      </c>
      <c r="E28" s="23"/>
      <c r="F28" s="23"/>
      <c r="G28" s="23">
        <f t="shared" si="0"/>
        <v>30</v>
      </c>
      <c r="H28" s="22" t="str">
        <f t="shared" si="2"/>
        <v>none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 x14ac:dyDescent="0.2">
      <c r="A29" s="6" t="s">
        <v>75</v>
      </c>
      <c r="B29" s="6" t="s">
        <v>77</v>
      </c>
      <c r="C29" s="7" t="s">
        <v>11</v>
      </c>
      <c r="D29" s="19">
        <v>70</v>
      </c>
      <c r="E29" s="8">
        <v>60</v>
      </c>
      <c r="F29" s="8"/>
      <c r="G29" s="8">
        <f>SUM(D29:F29)</f>
        <v>130</v>
      </c>
      <c r="H29" s="7" t="str">
        <f>IF(G29&gt;599,"International A",IF(G29&gt;199,"International B",IF(G29&gt;130,"International C",IF(G29&gt;75,"National A","none"))))</f>
        <v>National A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" customHeight="1" x14ac:dyDescent="0.2">
      <c r="A30" s="6" t="s">
        <v>73</v>
      </c>
      <c r="B30" s="6" t="s">
        <v>74</v>
      </c>
      <c r="C30" s="7" t="s">
        <v>11</v>
      </c>
      <c r="D30" s="20">
        <v>100</v>
      </c>
      <c r="E30" s="8"/>
      <c r="F30" s="8"/>
      <c r="G30" s="8">
        <f>SUM(D30:F30)</f>
        <v>100</v>
      </c>
      <c r="H30" s="7" t="str">
        <f>IF(G30&gt;599,"International A",IF(G30&gt;199,"International B",IF(G30&gt;130,"International C",IF(G30&gt;75,"National A","none"))))</f>
        <v>National A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 x14ac:dyDescent="0.2">
      <c r="A31" s="6" t="s">
        <v>32</v>
      </c>
      <c r="B31" s="6" t="s">
        <v>33</v>
      </c>
      <c r="C31" s="7" t="s">
        <v>11</v>
      </c>
      <c r="D31" s="20">
        <v>40</v>
      </c>
      <c r="E31" s="8"/>
      <c r="F31" s="8"/>
      <c r="G31" s="8">
        <f>SUM(D31:F31)</f>
        <v>40</v>
      </c>
      <c r="H31" s="7" t="str">
        <f>IF(G31&gt;599,"International A",IF(G31&gt;199,"International B",IF(G31&gt;130,"International C",IF(G31&gt;75,"National A","none"))))</f>
        <v>none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 x14ac:dyDescent="0.2">
      <c r="A32" s="6" t="s">
        <v>76</v>
      </c>
      <c r="B32" s="6" t="s">
        <v>78</v>
      </c>
      <c r="C32" s="7" t="s">
        <v>11</v>
      </c>
      <c r="D32" s="20">
        <v>30</v>
      </c>
      <c r="E32" s="8"/>
      <c r="F32" s="8"/>
      <c r="G32" s="8">
        <f>SUM(D32:F32)</f>
        <v>30</v>
      </c>
      <c r="H32" s="7" t="str">
        <f>IF(G32&gt;599,"International A",IF(G32&gt;199,"International B",IF(G32&gt;130,"International C",IF(G32&gt;75,"National A","none"))))</f>
        <v>none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4" customHeight="1" x14ac:dyDescent="0.2">
      <c r="A33" s="21" t="s">
        <v>79</v>
      </c>
      <c r="B33" s="21" t="s">
        <v>83</v>
      </c>
      <c r="C33" s="22" t="s">
        <v>17</v>
      </c>
      <c r="D33" s="23">
        <v>100</v>
      </c>
      <c r="E33" s="23">
        <v>60</v>
      </c>
      <c r="F33" s="23"/>
      <c r="G33" s="23">
        <f t="shared" si="0"/>
        <v>160</v>
      </c>
      <c r="H33" s="22" t="str">
        <f>IF(G33&gt;599,"International A",IF(G33&gt;199,"International B",IF(G33&gt;130,"International C",IF(G33&gt;75,"National A","none"))))</f>
        <v>International C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4" customHeight="1" x14ac:dyDescent="0.2">
      <c r="A34" s="21" t="s">
        <v>80</v>
      </c>
      <c r="B34" s="21" t="s">
        <v>84</v>
      </c>
      <c r="C34" s="22" t="s">
        <v>17</v>
      </c>
      <c r="D34" s="23">
        <v>70</v>
      </c>
      <c r="E34" s="23"/>
      <c r="F34" s="23"/>
      <c r="G34" s="23">
        <f t="shared" si="0"/>
        <v>70</v>
      </c>
      <c r="H34" s="22" t="str">
        <f t="shared" ref="H34:H36" si="3">IF(G34&gt;599,"International A",IF(G34&gt;199,"International B",IF(G34&gt;130,"International C",IF(G34&gt;75,"National A","none"))))</f>
        <v>none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4" customHeight="1" x14ac:dyDescent="0.2">
      <c r="A35" s="21" t="s">
        <v>81</v>
      </c>
      <c r="B35" s="21" t="s">
        <v>85</v>
      </c>
      <c r="C35" s="22" t="s">
        <v>17</v>
      </c>
      <c r="D35" s="23">
        <v>40</v>
      </c>
      <c r="E35" s="23"/>
      <c r="F35" s="23"/>
      <c r="G35" s="23">
        <f t="shared" si="0"/>
        <v>40</v>
      </c>
      <c r="H35" s="22" t="str">
        <f t="shared" si="3"/>
        <v>none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4" customHeight="1" x14ac:dyDescent="0.2">
      <c r="A36" s="21" t="s">
        <v>82</v>
      </c>
      <c r="B36" s="21" t="s">
        <v>86</v>
      </c>
      <c r="C36" s="22" t="s">
        <v>17</v>
      </c>
      <c r="D36" s="23">
        <v>30</v>
      </c>
      <c r="E36" s="23"/>
      <c r="F36" s="23"/>
      <c r="G36" s="23">
        <f t="shared" si="0"/>
        <v>30</v>
      </c>
      <c r="H36" s="22" t="str">
        <f t="shared" si="3"/>
        <v>none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4" customHeight="1" x14ac:dyDescent="0.2">
      <c r="A37" s="6" t="s">
        <v>29</v>
      </c>
      <c r="B37" s="6" t="s">
        <v>22</v>
      </c>
      <c r="C37" s="7" t="s">
        <v>20</v>
      </c>
      <c r="D37" s="19">
        <v>100</v>
      </c>
      <c r="E37" s="8">
        <v>30</v>
      </c>
      <c r="F37" s="8"/>
      <c r="G37" s="8">
        <f t="shared" si="0"/>
        <v>130</v>
      </c>
      <c r="H37" s="7" t="str">
        <f t="shared" ref="H37:H53" si="4">IF(G37&gt;599,"International A",IF(G37&gt;199,"International B",IF(G37&gt;130,"International C",IF(G37&gt;75,"National A","none"))))</f>
        <v>National A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4" customHeight="1" x14ac:dyDescent="0.2">
      <c r="A38" s="6" t="s">
        <v>54</v>
      </c>
      <c r="B38" s="6" t="s">
        <v>56</v>
      </c>
      <c r="C38" s="7" t="s">
        <v>20</v>
      </c>
      <c r="D38" s="20">
        <v>70</v>
      </c>
      <c r="E38" s="8"/>
      <c r="F38" s="8"/>
      <c r="G38" s="8">
        <f t="shared" si="0"/>
        <v>70</v>
      </c>
      <c r="H38" s="7" t="str">
        <f t="shared" si="4"/>
        <v>none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4" customHeight="1" x14ac:dyDescent="0.2">
      <c r="A39" s="6" t="s">
        <v>55</v>
      </c>
      <c r="B39" s="6" t="s">
        <v>57</v>
      </c>
      <c r="C39" s="7" t="s">
        <v>20</v>
      </c>
      <c r="D39" s="20">
        <v>40</v>
      </c>
      <c r="E39" s="31"/>
      <c r="F39" s="31"/>
      <c r="G39" s="8">
        <f t="shared" si="0"/>
        <v>40</v>
      </c>
      <c r="H39" s="7" t="str">
        <f t="shared" si="4"/>
        <v>none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4" customHeight="1" x14ac:dyDescent="0.2">
      <c r="A40" s="32" t="s">
        <v>34</v>
      </c>
      <c r="B40" s="32" t="s">
        <v>35</v>
      </c>
      <c r="C40" s="33" t="s">
        <v>20</v>
      </c>
      <c r="D40" s="20">
        <v>30</v>
      </c>
      <c r="E40" s="19"/>
      <c r="F40" s="19"/>
      <c r="G40" s="19">
        <f t="shared" si="0"/>
        <v>30</v>
      </c>
      <c r="H40" s="33" t="str">
        <f t="shared" si="4"/>
        <v>none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 x14ac:dyDescent="0.2">
      <c r="A41" s="21" t="s">
        <v>87</v>
      </c>
      <c r="B41" s="21" t="s">
        <v>90</v>
      </c>
      <c r="C41" s="22" t="s">
        <v>14</v>
      </c>
      <c r="D41" s="23">
        <v>100</v>
      </c>
      <c r="E41" s="23"/>
      <c r="F41" s="23"/>
      <c r="G41" s="23">
        <f t="shared" si="0"/>
        <v>100</v>
      </c>
      <c r="H41" s="22" t="str">
        <f t="shared" si="4"/>
        <v>National A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 x14ac:dyDescent="0.2">
      <c r="A42" s="21" t="s">
        <v>88</v>
      </c>
      <c r="B42" s="21" t="s">
        <v>91</v>
      </c>
      <c r="C42" s="22" t="s">
        <v>14</v>
      </c>
      <c r="D42" s="23">
        <v>70</v>
      </c>
      <c r="E42" s="28"/>
      <c r="F42" s="28"/>
      <c r="G42" s="23">
        <f t="shared" si="0"/>
        <v>70</v>
      </c>
      <c r="H42" s="22" t="str">
        <f t="shared" si="4"/>
        <v>none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4" customHeight="1" x14ac:dyDescent="0.2">
      <c r="A43" s="21" t="s">
        <v>70</v>
      </c>
      <c r="B43" s="21" t="s">
        <v>6</v>
      </c>
      <c r="C43" s="22" t="s">
        <v>14</v>
      </c>
      <c r="D43" s="23">
        <v>40</v>
      </c>
      <c r="E43" s="23"/>
      <c r="F43" s="23"/>
      <c r="G43" s="23">
        <f t="shared" si="0"/>
        <v>40</v>
      </c>
      <c r="H43" s="22" t="str">
        <f t="shared" si="4"/>
        <v>none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4" customHeight="1" x14ac:dyDescent="0.2">
      <c r="A44" s="21" t="s">
        <v>89</v>
      </c>
      <c r="B44" s="21" t="s">
        <v>92</v>
      </c>
      <c r="C44" s="22" t="s">
        <v>14</v>
      </c>
      <c r="D44" s="23">
        <v>30</v>
      </c>
      <c r="E44" s="23"/>
      <c r="F44" s="23"/>
      <c r="G44" s="23">
        <f t="shared" si="0"/>
        <v>30</v>
      </c>
      <c r="H44" s="22" t="str">
        <f t="shared" si="4"/>
        <v>none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 x14ac:dyDescent="0.2">
      <c r="A45" s="6" t="s">
        <v>36</v>
      </c>
      <c r="B45" s="6" t="s">
        <v>37</v>
      </c>
      <c r="C45" s="7" t="s">
        <v>12</v>
      </c>
      <c r="D45" s="19">
        <v>100</v>
      </c>
      <c r="E45" s="8"/>
      <c r="F45" s="8"/>
      <c r="G45" s="8">
        <f t="shared" si="0"/>
        <v>100</v>
      </c>
      <c r="H45" s="7" t="str">
        <f t="shared" si="4"/>
        <v>National A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 x14ac:dyDescent="0.2">
      <c r="A46" s="6" t="s">
        <v>93</v>
      </c>
      <c r="B46" s="6" t="s">
        <v>95</v>
      </c>
      <c r="C46" s="7" t="s">
        <v>12</v>
      </c>
      <c r="D46" s="20">
        <v>70</v>
      </c>
      <c r="E46" s="8"/>
      <c r="F46" s="8"/>
      <c r="G46" s="8">
        <f t="shared" si="0"/>
        <v>70</v>
      </c>
      <c r="H46" s="7" t="str">
        <f t="shared" si="4"/>
        <v>none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 x14ac:dyDescent="0.2">
      <c r="A47" s="6" t="s">
        <v>28</v>
      </c>
      <c r="B47" s="6" t="s">
        <v>96</v>
      </c>
      <c r="C47" s="7" t="s">
        <v>12</v>
      </c>
      <c r="D47" s="20">
        <v>40</v>
      </c>
      <c r="E47" s="8"/>
      <c r="F47" s="8"/>
      <c r="G47" s="8">
        <f t="shared" si="0"/>
        <v>40</v>
      </c>
      <c r="H47" s="7" t="str">
        <f t="shared" si="4"/>
        <v>none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 x14ac:dyDescent="0.2">
      <c r="A48" s="6" t="s">
        <v>94</v>
      </c>
      <c r="B48" s="6" t="s">
        <v>7</v>
      </c>
      <c r="C48" s="7" t="s">
        <v>12</v>
      </c>
      <c r="D48" s="20">
        <v>30</v>
      </c>
      <c r="E48" s="8"/>
      <c r="F48" s="8"/>
      <c r="G48" s="8">
        <f t="shared" si="0"/>
        <v>30</v>
      </c>
      <c r="H48" s="7" t="str">
        <f t="shared" si="4"/>
        <v>none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 x14ac:dyDescent="0.2">
      <c r="A49" s="21" t="s">
        <v>97</v>
      </c>
      <c r="B49" s="21" t="s">
        <v>98</v>
      </c>
      <c r="C49" s="22" t="s">
        <v>10</v>
      </c>
      <c r="D49" s="23">
        <v>100</v>
      </c>
      <c r="E49" s="23">
        <v>60</v>
      </c>
      <c r="F49" s="23"/>
      <c r="G49" s="23">
        <f t="shared" si="0"/>
        <v>160</v>
      </c>
      <c r="H49" s="22" t="str">
        <f t="shared" si="4"/>
        <v>International C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 x14ac:dyDescent="0.2">
      <c r="A50" s="21" t="s">
        <v>99</v>
      </c>
      <c r="B50" s="21" t="s">
        <v>38</v>
      </c>
      <c r="C50" s="22" t="s">
        <v>10</v>
      </c>
      <c r="D50" s="23">
        <v>70</v>
      </c>
      <c r="E50" s="23"/>
      <c r="F50" s="23"/>
      <c r="G50" s="23">
        <f t="shared" si="0"/>
        <v>70</v>
      </c>
      <c r="H50" s="22" t="str">
        <f t="shared" si="4"/>
        <v>none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 x14ac:dyDescent="0.2">
      <c r="A51" s="21" t="s">
        <v>100</v>
      </c>
      <c r="B51" s="21" t="s">
        <v>23</v>
      </c>
      <c r="C51" s="22" t="s">
        <v>10</v>
      </c>
      <c r="D51" s="23">
        <v>40</v>
      </c>
      <c r="E51" s="28"/>
      <c r="F51" s="28"/>
      <c r="G51" s="23">
        <f t="shared" si="0"/>
        <v>40</v>
      </c>
      <c r="H51" s="22" t="str">
        <f t="shared" si="4"/>
        <v>none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 x14ac:dyDescent="0.2">
      <c r="A52" s="21" t="s">
        <v>101</v>
      </c>
      <c r="B52" s="21" t="s">
        <v>102</v>
      </c>
      <c r="C52" s="22" t="s">
        <v>10</v>
      </c>
      <c r="D52" s="23">
        <v>30</v>
      </c>
      <c r="E52" s="23"/>
      <c r="F52" s="23"/>
      <c r="G52" s="23">
        <f t="shared" si="0"/>
        <v>30</v>
      </c>
      <c r="H52" s="22" t="str">
        <f t="shared" si="4"/>
        <v>none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 x14ac:dyDescent="0.2">
      <c r="A53" s="6" t="s">
        <v>106</v>
      </c>
      <c r="B53" s="6" t="s">
        <v>39</v>
      </c>
      <c r="C53" s="34" t="s">
        <v>9</v>
      </c>
      <c r="D53" s="19">
        <v>100</v>
      </c>
      <c r="E53" s="8">
        <v>80</v>
      </c>
      <c r="F53" s="8"/>
      <c r="G53" s="8">
        <f t="shared" si="0"/>
        <v>180</v>
      </c>
      <c r="H53" s="7" t="str">
        <f t="shared" si="4"/>
        <v>International C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 x14ac:dyDescent="0.2">
      <c r="A54" s="6" t="s">
        <v>107</v>
      </c>
      <c r="B54" s="6" t="s">
        <v>103</v>
      </c>
      <c r="C54" s="34" t="s">
        <v>9</v>
      </c>
      <c r="D54" s="20">
        <v>70</v>
      </c>
      <c r="E54" s="8"/>
      <c r="F54" s="8"/>
      <c r="G54" s="8">
        <f t="shared" si="0"/>
        <v>70</v>
      </c>
      <c r="H54" s="7" t="str">
        <f t="shared" ref="H54:H60" si="5">IF(G54&gt;599,"International A",IF(G54&gt;199,"International B",IF(G54&gt;130,"International C",IF(G54&gt;75,"National A","none"))))</f>
        <v>none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 x14ac:dyDescent="0.2">
      <c r="A55" s="6" t="s">
        <v>108</v>
      </c>
      <c r="B55" s="6" t="s">
        <v>104</v>
      </c>
      <c r="C55" s="34" t="s">
        <v>9</v>
      </c>
      <c r="D55" s="20">
        <v>40</v>
      </c>
      <c r="E55" s="35"/>
      <c r="F55" s="35"/>
      <c r="G55" s="8">
        <f t="shared" si="0"/>
        <v>40</v>
      </c>
      <c r="H55" s="7" t="str">
        <f t="shared" si="5"/>
        <v>none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 x14ac:dyDescent="0.2">
      <c r="A56" s="6" t="s">
        <v>109</v>
      </c>
      <c r="B56" s="6" t="s">
        <v>105</v>
      </c>
      <c r="C56" s="34" t="s">
        <v>9</v>
      </c>
      <c r="D56" s="20">
        <v>30</v>
      </c>
      <c r="E56" s="8"/>
      <c r="F56" s="8"/>
      <c r="G56" s="8">
        <f t="shared" si="0"/>
        <v>30</v>
      </c>
      <c r="H56" s="7" t="str">
        <f t="shared" si="5"/>
        <v>none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4" customHeight="1" x14ac:dyDescent="0.2">
      <c r="A57" s="21" t="s">
        <v>114</v>
      </c>
      <c r="B57" s="21" t="s">
        <v>110</v>
      </c>
      <c r="C57" s="22" t="s">
        <v>18</v>
      </c>
      <c r="D57" s="23">
        <v>100</v>
      </c>
      <c r="E57" s="23">
        <v>80</v>
      </c>
      <c r="F57" s="23"/>
      <c r="G57" s="23">
        <f t="shared" si="0"/>
        <v>180</v>
      </c>
      <c r="H57" s="22" t="str">
        <f t="shared" si="5"/>
        <v>International C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4" customHeight="1" x14ac:dyDescent="0.2">
      <c r="A58" s="21" t="s">
        <v>115</v>
      </c>
      <c r="B58" s="21" t="s">
        <v>111</v>
      </c>
      <c r="C58" s="22" t="s">
        <v>18</v>
      </c>
      <c r="D58" s="23">
        <v>70</v>
      </c>
      <c r="E58" s="23"/>
      <c r="F58" s="23"/>
      <c r="G58" s="23">
        <f t="shared" si="0"/>
        <v>70</v>
      </c>
      <c r="H58" s="22" t="str">
        <f t="shared" si="5"/>
        <v>none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4" customHeight="1" x14ac:dyDescent="0.2">
      <c r="A59" s="21" t="s">
        <v>116</v>
      </c>
      <c r="B59" s="21" t="s">
        <v>112</v>
      </c>
      <c r="C59" s="22" t="s">
        <v>18</v>
      </c>
      <c r="D59" s="23">
        <v>40</v>
      </c>
      <c r="E59" s="28"/>
      <c r="F59" s="28"/>
      <c r="G59" s="23">
        <f t="shared" si="0"/>
        <v>40</v>
      </c>
      <c r="H59" s="22" t="str">
        <f t="shared" si="5"/>
        <v>none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4" customHeight="1" x14ac:dyDescent="0.2">
      <c r="A60" s="21" t="s">
        <v>117</v>
      </c>
      <c r="B60" s="21" t="s">
        <v>113</v>
      </c>
      <c r="C60" s="22" t="s">
        <v>18</v>
      </c>
      <c r="D60" s="23">
        <v>30</v>
      </c>
      <c r="E60" s="23"/>
      <c r="F60" s="23"/>
      <c r="G60" s="23">
        <f t="shared" si="0"/>
        <v>30</v>
      </c>
      <c r="H60" s="22" t="str">
        <f t="shared" si="5"/>
        <v>none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customHeight="1" x14ac:dyDescent="0.2">
      <c r="A61" s="36"/>
      <c r="B61" s="36"/>
      <c r="C61" s="6" t="s">
        <v>30</v>
      </c>
      <c r="D61" s="36"/>
      <c r="E61" s="36"/>
      <c r="F61" s="36"/>
      <c r="G61" s="36"/>
      <c r="H61" s="3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 x14ac:dyDescent="0.2">
      <c r="A62" s="36"/>
      <c r="B62" s="36"/>
      <c r="C62" s="6" t="s">
        <v>30</v>
      </c>
      <c r="D62" s="36"/>
      <c r="E62" s="36"/>
      <c r="F62" s="36"/>
      <c r="G62" s="36"/>
      <c r="H62" s="3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 x14ac:dyDescent="0.2">
      <c r="A63" s="6"/>
      <c r="B63" s="6"/>
      <c r="C63" s="6" t="s">
        <v>30</v>
      </c>
      <c r="D63" s="36"/>
      <c r="E63" s="36"/>
      <c r="F63" s="36"/>
      <c r="G63" s="36"/>
      <c r="H63" s="3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 x14ac:dyDescent="0.2">
      <c r="A64" s="37"/>
      <c r="B64" s="36"/>
      <c r="C64" s="6" t="s">
        <v>30</v>
      </c>
      <c r="D64" s="36"/>
      <c r="E64" s="36"/>
      <c r="F64" s="36"/>
      <c r="G64" s="36"/>
      <c r="H64" s="3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customHeight="1" x14ac:dyDescent="0.2">
      <c r="A65" s="25"/>
      <c r="B65" s="25"/>
      <c r="C65" s="21" t="s">
        <v>31</v>
      </c>
      <c r="D65" s="25"/>
      <c r="E65" s="25"/>
      <c r="F65" s="25"/>
      <c r="G65" s="25"/>
      <c r="H65" s="2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customHeight="1" x14ac:dyDescent="0.2">
      <c r="A66" s="25"/>
      <c r="B66" s="25"/>
      <c r="C66" s="21" t="s">
        <v>31</v>
      </c>
      <c r="D66" s="25"/>
      <c r="E66" s="25"/>
      <c r="F66" s="25"/>
      <c r="G66" s="25"/>
      <c r="H66" s="2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 x14ac:dyDescent="0.2">
      <c r="A67" s="26"/>
      <c r="B67" s="25"/>
      <c r="C67" s="21" t="s">
        <v>31</v>
      </c>
      <c r="D67" s="25"/>
      <c r="E67" s="25"/>
      <c r="F67" s="25"/>
      <c r="G67" s="25"/>
      <c r="H67" s="2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 x14ac:dyDescent="0.2">
      <c r="A68" s="27"/>
      <c r="B68" s="25"/>
      <c r="C68" s="21" t="s">
        <v>31</v>
      </c>
      <c r="D68" s="25"/>
      <c r="E68" s="25"/>
      <c r="F68" s="25"/>
      <c r="G68" s="25"/>
      <c r="H68" s="2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</sheetData>
  <sortState xmlns:xlrd2="http://schemas.microsoft.com/office/spreadsheetml/2017/richdata2" ref="A13:H16">
    <sortCondition descending="1" ref="G13:G16"/>
  </sortState>
  <mergeCells count="2">
    <mergeCell ref="A7:F7"/>
    <mergeCell ref="D12:F12"/>
  </mergeCells>
  <pageMargins left="0.7" right="0.7" top="0.75" bottom="0.75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a32877-2ebd-4ef4-9ad5-e883499110fd" xsi:nil="true"/>
    <lcf76f155ced4ddcb4097134ff3c332f xmlns="743bfbf9-ec3b-49e1-90be-586031d7ee5b">
      <Terms xmlns="http://schemas.microsoft.com/office/infopath/2007/PartnerControls"/>
    </lcf76f155ced4ddcb4097134ff3c332f>
    <SharedWithUsers xmlns="b2a32877-2ebd-4ef4-9ad5-e883499110fd">
      <UserInfo>
        <DisplayName>Communications</DisplayName>
        <AccountId>18</AccountId>
        <AccountType/>
      </UserInfo>
      <UserInfo>
        <DisplayName>Rodney Hobson</DisplayName>
        <AccountId>15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832CCA2EA6D4ABF222E38F50C4B2A" ma:contentTypeVersion="18" ma:contentTypeDescription="Create a new document." ma:contentTypeScope="" ma:versionID="e09e9dc3e7596acdd04ffbf9c1690c63">
  <xsd:schema xmlns:xsd="http://www.w3.org/2001/XMLSchema" xmlns:xs="http://www.w3.org/2001/XMLSchema" xmlns:p="http://schemas.microsoft.com/office/2006/metadata/properties" xmlns:ns2="743bfbf9-ec3b-49e1-90be-586031d7ee5b" xmlns:ns3="b2a32877-2ebd-4ef4-9ad5-e883499110fd" targetNamespace="http://schemas.microsoft.com/office/2006/metadata/properties" ma:root="true" ma:fieldsID="0e301b9d8baa9bf98b33d8306f936d4d" ns2:_="" ns3:_="">
    <xsd:import namespace="743bfbf9-ec3b-49e1-90be-586031d7ee5b"/>
    <xsd:import namespace="b2a32877-2ebd-4ef4-9ad5-e883499110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bfbf9-ec3b-49e1-90be-586031d7e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dacbab6-23d6-46c3-98d6-fc4552fd67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32877-2ebd-4ef4-9ad5-e883499110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49748f-3fa8-435f-9f5c-fc428b5c4940}" ma:internalName="TaxCatchAll" ma:showField="CatchAllData" ma:web="b2a32877-2ebd-4ef4-9ad5-e883499110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CDDF91-6C09-4E9F-B64E-0740EEF67187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b2a32877-2ebd-4ef4-9ad5-e883499110fd"/>
    <ds:schemaRef ds:uri="743bfbf9-ec3b-49e1-90be-586031d7ee5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35127F8-E82F-4124-8F1D-8F69E4E5D0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3bfbf9-ec3b-49e1-90be-586031d7ee5b"/>
    <ds:schemaRef ds:uri="b2a32877-2ebd-4ef4-9ad5-e883499110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914A0C-9C55-46D6-8C0A-64914E2605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Senior</vt:lpstr>
      <vt:lpstr>U21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Rodney Hobson</cp:lastModifiedBy>
  <cp:revision/>
  <dcterms:created xsi:type="dcterms:W3CDTF">2019-01-23T15:14:08Z</dcterms:created>
  <dcterms:modified xsi:type="dcterms:W3CDTF">2026-06-11T15:34:48Z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0x01010009E832CCA2EA6D4ABF222E38F50C4B2A</vt:lpwstr>
  </property>
  <property fmtid="{D5CDD505-2E9C-101B-9397-08002B2CF9AE}" pid="3" name="MediaServiceImageTags">
    <vt:lpwstr/>
  </property>
</Properties>
</file>